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nimais" sheetId="1" r:id="rId1"/>
    <sheet name="Ajuda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<sst xmlns="http://schemas.openxmlformats.org/spreadsheetml/2006/main" count="40" uniqueCount="40">
  <si>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vaca</t>
  </si>
  <si>
    <t>MONH FI</t>
  </si>
  <si>
    <t>Errado!</t>
  </si>
  <si>
    <t>tatu</t>
  </si>
  <si>
    <t>FÃFÃN</t>
  </si>
  <si>
    <t>Escreva o nome dos animais na língua Kaingang</t>
  </si>
  <si>
    <t>cavalo</t>
  </si>
  <si>
    <t>KÃVÃRU</t>
  </si>
  <si>
    <t>borboleta</t>
  </si>
  <si>
    <t>TOTO</t>
  </si>
  <si>
    <t>formiga cortadeira</t>
  </si>
  <si>
    <t>RÓPRÁG</t>
  </si>
  <si>
    <t>anta</t>
  </si>
  <si>
    <t>ÓJOR</t>
  </si>
  <si>
    <t>arara</t>
  </si>
  <si>
    <t>KÃ´ÉG</t>
  </si>
  <si>
    <t>BAITACA</t>
  </si>
  <si>
    <t>KUJÃG</t>
  </si>
  <si>
    <t>BARATA</t>
  </si>
  <si>
    <t>KRUJ</t>
  </si>
  <si>
    <t>beija flor</t>
  </si>
  <si>
    <t>KÓKOJ</t>
  </si>
  <si>
    <t>BOI</t>
  </si>
  <si>
    <t>MONH</t>
  </si>
  <si>
    <t>CACHORRO</t>
  </si>
  <si>
    <t>KASOR</t>
  </si>
  <si>
    <t>VOLTAR</t>
  </si>
  <si>
    <t>BAITACA=KRUJ</t>
  </si>
  <si>
    <t>BOI=MONH</t>
  </si>
  <si>
    <t>CACHORRO=KASOR</t>
  </si>
  <si>
    <t>ANTA = ÓJOR</t>
  </si>
  <si>
    <t>BEIJA FLOR=KÓKOJ</t>
  </si>
  <si>
    <t>ARARA = KÃ´ÉG</t>
  </si>
  <si>
    <t>CAVALO = KÃVÃRU</t>
  </si>
  <si>
    <t>VACA = MONH FI</t>
  </si>
  <si>
    <t>TATU = FÃFÁN</t>
  </si>
  <si>
    <t>BORBOLETA=TOTO</t>
  </si>
  <si>
    <t>FORMIGA CORTADEIRA = RÓPRÁG</t>
  </si>
  <si>
    <t>BARATA=KRUJ</t>
  </si>
  <si>
    <t>Ajuda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</si>
</sst>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9">
    <font>
      <sz val="10"/>
      <name val="Arial"/>
      <family val="2"/>
    </font>
    <font>
      <b/>
      <sz val="15"/>
      <color indexed="16"/>
      <name val="Arial"/>
      <family val="2"/>
    </font>
    <font>
      <b/>
      <sz val="14"/>
      <color indexed="10"/>
      <name val="Segoe UI"/>
      <family val="0"/>
    </font>
    <font>
      <sz val="16"/>
      <color indexed="9"/>
      <name val="Arial"/>
      <family val="2"/>
    </font>
    <font>
      <b/>
      <sz val="12"/>
      <color indexed="10"/>
      <name val="Segoe UI"/>
      <family val="0"/>
    </font>
    <font>
      <b/>
      <sz val="13"/>
      <color indexed="16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14" fillId="11" borderId="0" applyNumberFormat="0" applyBorder="0" applyAlignment="0" applyProtection="0"/>
    <xf numFmtId="0" fontId="19" fillId="2" borderId="1" applyNumberFormat="0" applyAlignment="0" applyProtection="0"/>
    <xf numFmtId="0" fontId="21" fillId="12" borderId="2" applyNumberFormat="0" applyAlignment="0" applyProtection="0"/>
    <xf numFmtId="0" fontId="20" fillId="0" borderId="3" applyNumberFormat="0" applyFill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17" fillId="3" borderId="1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8" fillId="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7" fillId="19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28" fillId="18" borderId="0" xfId="44" applyFont="1" applyFill="1" applyAlignment="1">
      <alignment horizontal="center"/>
    </xf>
    <xf numFmtId="0" fontId="28" fillId="0" borderId="0" xfId="44" applyFill="1" applyAlignment="1">
      <alignment horizontal="center"/>
    </xf>
    <xf numFmtId="0" fontId="2" fillId="18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1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t3.gstatic.com/images?q=tbn:ANd9GcSPyCRJyCV_A7LrbE_w1HhsCxM7ypdOzvX2fMVnVmunxYbb97C-cg" TargetMode="External" /><Relationship Id="rId2" Type="http://schemas.openxmlformats.org/officeDocument/2006/relationships/image" Target="http://t3.gstatic.com/images?q=tbn:ANd9GcS6vJm5W9SJ8-YVC-2M-l2jy4YAcAYMnSqMB5UbMmNTXyGD_X-i" TargetMode="External" /><Relationship Id="rId3" Type="http://schemas.openxmlformats.org/officeDocument/2006/relationships/image" Target="http://t0.gstatic.com/images?q=tbn:ANd9GcTC0natzJouSPB1BnkHVci-7k55gnG1tvPybQl5Y7nAUGhx59IgEw" TargetMode="Externa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http://t2.gstatic.com/images?q=tbn:ANd9GcRMLy2m1e4-U2_gg4gBzbUMkcF0qqem-uNI3WqCGiWjKnIS6ax5Xg" TargetMode="External" /><Relationship Id="rId10" Type="http://schemas.openxmlformats.org/officeDocument/2006/relationships/image" Target="http://t2.gstatic.com/images?q=tbn:ANd9GcROW2Iux8DmpesMpvJGYKJISfatqasMNv0jOnDxTGWMnDgrd25JeQ" TargetMode="External" /><Relationship Id="rId11" Type="http://schemas.openxmlformats.org/officeDocument/2006/relationships/image" Target="../media/image6.jpeg" /><Relationship Id="rId12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t3.gstatic.com/images?q=tbn:ANd9GcSPyCRJyCV_A7LrbE_w1HhsCxM7ypdOzvX2fMVnVmunxYbb97C-cg" TargetMode="External" /><Relationship Id="rId2" Type="http://schemas.openxmlformats.org/officeDocument/2006/relationships/image" Target="http://t3.gstatic.com/images?q=tbn:ANd9GcS6vJm5W9SJ8-YVC-2M-l2jy4YAcAYMnSqMB5UbMmNTXyGD_X-i" TargetMode="External" /><Relationship Id="rId3" Type="http://schemas.openxmlformats.org/officeDocument/2006/relationships/image" Target="http://t0.gstatic.com/images?q=tbn:ANd9GcTC0natzJouSPB1BnkHVci-7k55gnG1tvPybQl5Y7nAUGhx59IgEw" TargetMode="Externa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http://t2.gstatic.com/images?q=tbn:ANd9GcRMLy2m1e4-U2_gg4gBzbUMkcF0qqem-uNI3WqCGiWjKnIS6ax5Xg" TargetMode="External" /><Relationship Id="rId10" Type="http://schemas.openxmlformats.org/officeDocument/2006/relationships/image" Target="http://t2.gstatic.com/images?q=tbn:ANd9GcROW2Iux8DmpesMpvJGYKJISfatqasMNv0jOnDxTGWMnDgrd25JeQ" TargetMode="External" /><Relationship Id="rId11" Type="http://schemas.openxmlformats.org/officeDocument/2006/relationships/image" Target="../media/image6.jpeg" /><Relationship Id="rId1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0</xdr:row>
      <xdr:rowOff>95250</xdr:rowOff>
    </xdr:from>
    <xdr:to>
      <xdr:col>6</xdr:col>
      <xdr:colOff>295275</xdr:colOff>
      <xdr:row>1</xdr:row>
      <xdr:rowOff>247650</xdr:rowOff>
    </xdr:to>
    <xdr:sp>
      <xdr:nvSpPr>
        <xdr:cNvPr id="1" name="WordArt 1"/>
        <xdr:cNvSpPr>
          <a:spLocks/>
        </xdr:cNvSpPr>
      </xdr:nvSpPr>
      <xdr:spPr>
        <a:xfrm>
          <a:off x="2543175" y="95250"/>
          <a:ext cx="3648075" cy="314325"/>
        </a:xfrm>
        <a:prstGeom prst="rect"/>
        <a:noFill/>
      </xdr:spPr>
      <xdr:txBody>
        <a:bodyPr fromWordArt="1" wrap="none" lIns="91440" tIns="45720" rIns="91440" bIns="45720">
          <a:prstTxWarp prst="textInflate">
            <a:avLst>
              <a:gd name="adj" fmla="val 0"/>
            </a:avLst>
          </a:prstTxWarp>
        </a:bodyPr>
        <a:p>
          <a:pPr algn="ctr"/>
          <a:r>
            <a:rPr sz="3600" spc="0">
              <a:ln w="10800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E6FF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ANIMAIS EM KAINGANG</a:t>
          </a:r>
        </a:p>
      </xdr:txBody>
    </xdr:sp>
    <xdr:clientData/>
  </xdr:twoCellAnchor>
  <xdr:twoCellAnchor>
    <xdr:from>
      <xdr:col>3</xdr:col>
      <xdr:colOff>714375</xdr:colOff>
      <xdr:row>13</xdr:row>
      <xdr:rowOff>152400</xdr:rowOff>
    </xdr:from>
    <xdr:to>
      <xdr:col>5</xdr:col>
      <xdr:colOff>180975</xdr:colOff>
      <xdr:row>20</xdr:row>
      <xdr:rowOff>123825</xdr:rowOff>
    </xdr:to>
    <xdr:pic>
      <xdr:nvPicPr>
        <xdr:cNvPr id="2" name="http://t3.gstatic.com/images?q=tbn:ANd9GcSPyCRJyCV_A7LrbE_w1HhsCxM7ypdOzvX2fMVnVmunxYbb97C-cg" descr="http://t3.gstatic.com/images?q=tbn:ANd9GcSPyCRJyCV_A7LrbE_w1HhsCxM7ypdOzvX2fMVnVmunxYbb97C-c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95650" y="3257550"/>
          <a:ext cx="1714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5</xdr:row>
      <xdr:rowOff>123825</xdr:rowOff>
    </xdr:from>
    <xdr:to>
      <xdr:col>8</xdr:col>
      <xdr:colOff>276225</xdr:colOff>
      <xdr:row>10</xdr:row>
      <xdr:rowOff>209550</xdr:rowOff>
    </xdr:to>
    <xdr:pic>
      <xdr:nvPicPr>
        <xdr:cNvPr id="3" name="http://t3.gstatic.com/images?q=tbn:ANd9GcS6vJm5W9SJ8-YVC-2M-l2jy4YAcAYMnSqMB5UbMmNTXyGD_X-i" descr="http://t3.gstatic.com/images?q=tbn:ANd9GcS6vJm5W9SJ8-YVC-2M-l2jy4YAcAYMnSqMB5UbMmNTXyGD_X-i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743700" y="1247775"/>
          <a:ext cx="1771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13</xdr:row>
      <xdr:rowOff>161925</xdr:rowOff>
    </xdr:from>
    <xdr:to>
      <xdr:col>1</xdr:col>
      <xdr:colOff>1476375</xdr:colOff>
      <xdr:row>20</xdr:row>
      <xdr:rowOff>123825</xdr:rowOff>
    </xdr:to>
    <xdr:pic>
      <xdr:nvPicPr>
        <xdr:cNvPr id="4" name="http://t0.gstatic.com/images?q=tbn:ANd9GcTC0natzJouSPB1BnkHVci-7k55gnG1tvPybQl5Y7nAUGhx59IgEw" descr="http://t0.gstatic.com/images?q=tbn:ANd9GcTC0natzJouSPB1BnkHVci-7k55gnG1tvPybQl5Y7nAUGhx59IgEw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85750" y="326707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12</xdr:row>
      <xdr:rowOff>190500</xdr:rowOff>
    </xdr:from>
    <xdr:to>
      <xdr:col>8</xdr:col>
      <xdr:colOff>180975</xdr:colOff>
      <xdr:row>20</xdr:row>
      <xdr:rowOff>152400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3048000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24</xdr:row>
      <xdr:rowOff>19050</xdr:rowOff>
    </xdr:from>
    <xdr:to>
      <xdr:col>7</xdr:col>
      <xdr:colOff>1533525</xdr:colOff>
      <xdr:row>30</xdr:row>
      <xdr:rowOff>123825</xdr:rowOff>
    </xdr:to>
    <xdr:pic>
      <xdr:nvPicPr>
        <xdr:cNvPr id="6" name="Figuras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00850" y="4953000"/>
          <a:ext cx="1400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22</xdr:row>
      <xdr:rowOff>123825</xdr:rowOff>
    </xdr:from>
    <xdr:to>
      <xdr:col>4</xdr:col>
      <xdr:colOff>1152525</xdr:colOff>
      <xdr:row>30</xdr:row>
      <xdr:rowOff>133350</xdr:rowOff>
    </xdr:to>
    <xdr:pic>
      <xdr:nvPicPr>
        <xdr:cNvPr id="7" name="Figuras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57600" y="4733925"/>
          <a:ext cx="847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23</xdr:row>
      <xdr:rowOff>28575</xdr:rowOff>
    </xdr:from>
    <xdr:to>
      <xdr:col>1</xdr:col>
      <xdr:colOff>1228725</xdr:colOff>
      <xdr:row>30</xdr:row>
      <xdr:rowOff>85725</xdr:rowOff>
    </xdr:to>
    <xdr:pic>
      <xdr:nvPicPr>
        <xdr:cNvPr id="8" name="Figuras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4800600"/>
          <a:ext cx="1000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32</xdr:row>
      <xdr:rowOff>114300</xdr:rowOff>
    </xdr:from>
    <xdr:to>
      <xdr:col>2</xdr:col>
      <xdr:colOff>333375</xdr:colOff>
      <xdr:row>41</xdr:row>
      <xdr:rowOff>123825</xdr:rowOff>
    </xdr:to>
    <xdr:pic>
      <xdr:nvPicPr>
        <xdr:cNvPr id="9" name="Figuras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6391275"/>
          <a:ext cx="1800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33</xdr:row>
      <xdr:rowOff>57150</xdr:rowOff>
    </xdr:from>
    <xdr:to>
      <xdr:col>5</xdr:col>
      <xdr:colOff>247650</xdr:colOff>
      <xdr:row>41</xdr:row>
      <xdr:rowOff>152400</xdr:rowOff>
    </xdr:to>
    <xdr:pic>
      <xdr:nvPicPr>
        <xdr:cNvPr id="10" name="http://t2.gstatic.com/images?q=tbn:ANd9GcRMLy2m1e4-U2_gg4gBzbUMkcF0qqem-uNI3WqCGiWjKnIS6ax5Xg" descr="http://t2.gstatic.com/images?q=tbn:ANd9GcRMLy2m1e4-U2_gg4gBzbUMkcF0qqem-uNI3WqCGiWjKnIS6ax5Xg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3448050" y="6496050"/>
          <a:ext cx="16287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33</xdr:row>
      <xdr:rowOff>76200</xdr:rowOff>
    </xdr:from>
    <xdr:to>
      <xdr:col>8</xdr:col>
      <xdr:colOff>333375</xdr:colOff>
      <xdr:row>41</xdr:row>
      <xdr:rowOff>123825</xdr:rowOff>
    </xdr:to>
    <xdr:pic>
      <xdr:nvPicPr>
        <xdr:cNvPr id="11" name="http://t2.gstatic.com/images?q=tbn:ANd9GcROW2Iux8DmpesMpvJGYKJISfatqasMNv0jOnDxTGWMnDgrd25JeQ" descr="http://t2.gstatic.com/images?q=tbn:ANd9GcROW2Iux8DmpesMpvJGYKJISfatqasMNv0jOnDxTGWMnDgrd25JeQ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6734175" y="6515100"/>
          <a:ext cx="1838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180975</xdr:rowOff>
    </xdr:from>
    <xdr:to>
      <xdr:col>2</xdr:col>
      <xdr:colOff>228600</xdr:colOff>
      <xdr:row>10</xdr:row>
      <xdr:rowOff>200025</xdr:rowOff>
    </xdr:to>
    <xdr:pic>
      <xdr:nvPicPr>
        <xdr:cNvPr id="12" name="Figuras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095375"/>
          <a:ext cx="1743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5</xdr:row>
      <xdr:rowOff>219075</xdr:rowOff>
    </xdr:from>
    <xdr:to>
      <xdr:col>5</xdr:col>
      <xdr:colOff>771525</xdr:colOff>
      <xdr:row>10</xdr:row>
      <xdr:rowOff>209550</xdr:rowOff>
    </xdr:to>
    <xdr:pic>
      <xdr:nvPicPr>
        <xdr:cNvPr id="13" name="Figuras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48050" y="1343025"/>
          <a:ext cx="2152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142875</xdr:rowOff>
    </xdr:from>
    <xdr:to>
      <xdr:col>9</xdr:col>
      <xdr:colOff>161925</xdr:colOff>
      <xdr:row>2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3429000" y="142875"/>
          <a:ext cx="4029075" cy="295275"/>
        </a:xfrm>
        <a:prstGeom prst="rect"/>
        <a:noFill/>
      </xdr:spPr>
      <xdr:txBody>
        <a:bodyPr fromWordArt="1" wrap="none" lIns="91440" tIns="45720" rIns="91440" bIns="45720">
          <a:prstTxWarp prst="textInflate">
            <a:avLst>
              <a:gd name="adj" fmla="val 0"/>
            </a:avLst>
          </a:prstTxWarp>
        </a:bodyPr>
        <a:p>
          <a:pPr algn="ctr"/>
          <a:r>
            <a:rPr sz="3600" spc="0">
              <a:ln w="10800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E6FF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ANIMAIS EM KAINGANG</a:t>
          </a:r>
        </a:p>
      </xdr:txBody>
    </xdr:sp>
    <xdr:clientData/>
  </xdr:twoCellAnchor>
  <xdr:twoCellAnchor>
    <xdr:from>
      <xdr:col>12</xdr:col>
      <xdr:colOff>152400</xdr:colOff>
      <xdr:row>33</xdr:row>
      <xdr:rowOff>9525</xdr:rowOff>
    </xdr:from>
    <xdr:to>
      <xdr:col>13</xdr:col>
      <xdr:colOff>1066800</xdr:colOff>
      <xdr:row>41</xdr:row>
      <xdr:rowOff>38100</xdr:rowOff>
    </xdr:to>
    <xdr:pic>
      <xdr:nvPicPr>
        <xdr:cNvPr id="2" name="http://t3.gstatic.com/images?q=tbn:ANd9GcSPyCRJyCV_A7LrbE_w1HhsCxM7ypdOzvX2fMVnVmunxYbb97C-cg" descr="http://t3.gstatic.com/images?q=tbn:ANd9GcSPyCRJyCV_A7LrbE_w1HhsCxM7ypdOzvX2fMVnVmunxYbb97C-c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53650" y="5467350"/>
          <a:ext cx="1685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34</xdr:row>
      <xdr:rowOff>28575</xdr:rowOff>
    </xdr:from>
    <xdr:to>
      <xdr:col>4</xdr:col>
      <xdr:colOff>923925</xdr:colOff>
      <xdr:row>41</xdr:row>
      <xdr:rowOff>38100</xdr:rowOff>
    </xdr:to>
    <xdr:pic>
      <xdr:nvPicPr>
        <xdr:cNvPr id="3" name="http://t3.gstatic.com/images?q=tbn:ANd9GcS6vJm5W9SJ8-YVC-2M-l2jy4YAcAYMnSqMB5UbMmNTXyGD_X-i" descr="http://t3.gstatic.com/images?q=tbn:ANd9GcS6vJm5W9SJ8-YVC-2M-l2jy4YAcAYMnSqMB5UbMmNTXyGD_X-i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390775" y="5648325"/>
          <a:ext cx="161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33</xdr:row>
      <xdr:rowOff>161925</xdr:rowOff>
    </xdr:from>
    <xdr:to>
      <xdr:col>16</xdr:col>
      <xdr:colOff>971550</xdr:colOff>
      <xdr:row>41</xdr:row>
      <xdr:rowOff>114300</xdr:rowOff>
    </xdr:to>
    <xdr:pic>
      <xdr:nvPicPr>
        <xdr:cNvPr id="4" name="http://t0.gstatic.com/images?q=tbn:ANd9GcTC0natzJouSPB1BnkHVci-7k55gnG1tvPybQl5Y7nAUGhx59IgEw" descr="http://t0.gstatic.com/images?q=tbn:ANd9GcTC0natzJouSPB1BnkHVci-7k55gnG1tvPybQl5Y7nAUGhx59IgEw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2420600" y="5619750"/>
          <a:ext cx="1800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24</xdr:row>
      <xdr:rowOff>28575</xdr:rowOff>
    </xdr:from>
    <xdr:to>
      <xdr:col>13</xdr:col>
      <xdr:colOff>885825</xdr:colOff>
      <xdr:row>31</xdr:row>
      <xdr:rowOff>19050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962400"/>
          <a:ext cx="1571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34</xdr:row>
      <xdr:rowOff>66675</xdr:rowOff>
    </xdr:from>
    <xdr:to>
      <xdr:col>2</xdr:col>
      <xdr:colOff>85725</xdr:colOff>
      <xdr:row>41</xdr:row>
      <xdr:rowOff>76200</xdr:rowOff>
    </xdr:to>
    <xdr:pic>
      <xdr:nvPicPr>
        <xdr:cNvPr id="6" name="Figuras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686425"/>
          <a:ext cx="1562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22</xdr:row>
      <xdr:rowOff>95250</xdr:rowOff>
    </xdr:from>
    <xdr:to>
      <xdr:col>1</xdr:col>
      <xdr:colOff>447675</xdr:colOff>
      <xdr:row>31</xdr:row>
      <xdr:rowOff>104775</xdr:rowOff>
    </xdr:to>
    <xdr:pic>
      <xdr:nvPicPr>
        <xdr:cNvPr id="7" name="Figuras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3705225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21</xdr:row>
      <xdr:rowOff>114300</xdr:rowOff>
    </xdr:from>
    <xdr:to>
      <xdr:col>7</xdr:col>
      <xdr:colOff>647700</xdr:colOff>
      <xdr:row>31</xdr:row>
      <xdr:rowOff>95250</xdr:rowOff>
    </xdr:to>
    <xdr:pic>
      <xdr:nvPicPr>
        <xdr:cNvPr id="8" name="Figuras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0" y="3562350"/>
          <a:ext cx="1323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23</xdr:row>
      <xdr:rowOff>152400</xdr:rowOff>
    </xdr:from>
    <xdr:to>
      <xdr:col>16</xdr:col>
      <xdr:colOff>1000125</xdr:colOff>
      <xdr:row>30</xdr:row>
      <xdr:rowOff>152400</xdr:rowOff>
    </xdr:to>
    <xdr:pic>
      <xdr:nvPicPr>
        <xdr:cNvPr id="9" name="Figuras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72975" y="3924300"/>
          <a:ext cx="1876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22</xdr:row>
      <xdr:rowOff>66675</xdr:rowOff>
    </xdr:from>
    <xdr:to>
      <xdr:col>4</xdr:col>
      <xdr:colOff>1000125</xdr:colOff>
      <xdr:row>31</xdr:row>
      <xdr:rowOff>57150</xdr:rowOff>
    </xdr:to>
    <xdr:pic>
      <xdr:nvPicPr>
        <xdr:cNvPr id="10" name="MONH" descr="http://t2.gstatic.com/images?q=tbn:ANd9GcRMLy2m1e4-U2_gg4gBzbUMkcF0qqem-uNI3WqCGiWjKnIS6ax5Xg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2409825" y="3676650"/>
          <a:ext cx="1676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22</xdr:row>
      <xdr:rowOff>142875</xdr:rowOff>
    </xdr:from>
    <xdr:to>
      <xdr:col>10</xdr:col>
      <xdr:colOff>571500</xdr:colOff>
      <xdr:row>30</xdr:row>
      <xdr:rowOff>104775</xdr:rowOff>
    </xdr:to>
    <xdr:pic>
      <xdr:nvPicPr>
        <xdr:cNvPr id="11" name="http://t2.gstatic.com/images?q=tbn:ANd9GcROW2Iux8DmpesMpvJGYKJISfatqasMNv0jOnDxTGWMnDgrd25JeQ" descr="http://t2.gstatic.com/images?q=tbn:ANd9GcROW2Iux8DmpesMpvJGYKJISfatqasMNv0jOnDxTGWMnDgrd25JeQ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7477125" y="3752850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34</xdr:row>
      <xdr:rowOff>114300</xdr:rowOff>
    </xdr:from>
    <xdr:to>
      <xdr:col>7</xdr:col>
      <xdr:colOff>819150</xdr:colOff>
      <xdr:row>41</xdr:row>
      <xdr:rowOff>28575</xdr:rowOff>
    </xdr:to>
    <xdr:pic>
      <xdr:nvPicPr>
        <xdr:cNvPr id="12" name="Figuras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29200" y="5734050"/>
          <a:ext cx="141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34</xdr:row>
      <xdr:rowOff>114300</xdr:rowOff>
    </xdr:from>
    <xdr:to>
      <xdr:col>10</xdr:col>
      <xdr:colOff>762000</xdr:colOff>
      <xdr:row>41</xdr:row>
      <xdr:rowOff>114300</xdr:rowOff>
    </xdr:to>
    <xdr:pic>
      <xdr:nvPicPr>
        <xdr:cNvPr id="13" name="Figuras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10450" y="573405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5</xdr:row>
      <xdr:rowOff>114300</xdr:rowOff>
    </xdr:from>
    <xdr:to>
      <xdr:col>7</xdr:col>
      <xdr:colOff>609600</xdr:colOff>
      <xdr:row>15</xdr:row>
      <xdr:rowOff>76200</xdr:rowOff>
    </xdr:to>
    <xdr:pic>
      <xdr:nvPicPr>
        <xdr:cNvPr id="14" name="Figuras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923925"/>
          <a:ext cx="11334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13</xdr:row>
      <xdr:rowOff>47625</xdr:rowOff>
    </xdr:from>
    <xdr:to>
      <xdr:col>5</xdr:col>
      <xdr:colOff>619125</xdr:colOff>
      <xdr:row>18</xdr:row>
      <xdr:rowOff>152400</xdr:rowOff>
    </xdr:to>
    <xdr:sp>
      <xdr:nvSpPr>
        <xdr:cNvPr id="15" name="CaixaDeTexto 18"/>
        <xdr:cNvSpPr txBox="1">
          <a:spLocks noChangeArrowheads="1"/>
        </xdr:cNvSpPr>
      </xdr:nvSpPr>
      <xdr:spPr>
        <a:xfrm>
          <a:off x="3505200" y="2152650"/>
          <a:ext cx="12001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Digite aqui,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língua Kaingang,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nome do animal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mostrado na parte de cima.</a:t>
          </a:r>
        </a:p>
      </xdr:txBody>
    </xdr:sp>
    <xdr:clientData/>
  </xdr:twoCellAnchor>
  <xdr:twoCellAnchor>
    <xdr:from>
      <xdr:col>5</xdr:col>
      <xdr:colOff>619125</xdr:colOff>
      <xdr:row>16</xdr:row>
      <xdr:rowOff>104775</xdr:rowOff>
    </xdr:from>
    <xdr:to>
      <xdr:col>6</xdr:col>
      <xdr:colOff>57150</xdr:colOff>
      <xdr:row>16</xdr:row>
      <xdr:rowOff>114300</xdr:rowOff>
    </xdr:to>
    <xdr:sp>
      <xdr:nvSpPr>
        <xdr:cNvPr id="16" name="Conector de seta reta 20"/>
        <xdr:cNvSpPr>
          <a:spLocks/>
        </xdr:cNvSpPr>
      </xdr:nvSpPr>
      <xdr:spPr>
        <a:xfrm flipV="1">
          <a:off x="4705350" y="2695575"/>
          <a:ext cx="209550" cy="95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</xdr:row>
      <xdr:rowOff>104775</xdr:rowOff>
    </xdr:from>
    <xdr:to>
      <xdr:col>9</xdr:col>
      <xdr:colOff>590550</xdr:colOff>
      <xdr:row>19</xdr:row>
      <xdr:rowOff>47625</xdr:rowOff>
    </xdr:to>
    <xdr:sp>
      <xdr:nvSpPr>
        <xdr:cNvPr id="17" name="CaixaDeTexto 21"/>
        <xdr:cNvSpPr txBox="1">
          <a:spLocks noChangeArrowheads="1"/>
        </xdr:cNvSpPr>
      </xdr:nvSpPr>
      <xdr:spPr>
        <a:xfrm>
          <a:off x="6696075" y="2209800"/>
          <a:ext cx="11906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Nesta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caixa, após você digitar a palavra, será mostrado se você acertou ou errou.</a:t>
          </a:r>
        </a:p>
      </xdr:txBody>
    </xdr:sp>
    <xdr:clientData/>
  </xdr:twoCellAnchor>
  <xdr:twoCellAnchor>
    <xdr:from>
      <xdr:col>7</xdr:col>
      <xdr:colOff>819150</xdr:colOff>
      <xdr:row>16</xdr:row>
      <xdr:rowOff>95250</xdr:rowOff>
    </xdr:from>
    <xdr:to>
      <xdr:col>8</xdr:col>
      <xdr:colOff>171450</xdr:colOff>
      <xdr:row>16</xdr:row>
      <xdr:rowOff>104775</xdr:rowOff>
    </xdr:to>
    <xdr:sp>
      <xdr:nvSpPr>
        <xdr:cNvPr id="18" name="Conector de seta reta 23"/>
        <xdr:cNvSpPr>
          <a:spLocks/>
        </xdr:cNvSpPr>
      </xdr:nvSpPr>
      <xdr:spPr>
        <a:xfrm rot="10800000">
          <a:off x="6448425" y="2686050"/>
          <a:ext cx="247650" cy="95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="80" zoomScaleNormal="80" zoomScalePageLayoutView="0" workbookViewId="0" topLeftCell="A1">
      <selection activeCell="A3" sqref="A3:J3"/>
    </sheetView>
  </sheetViews>
  <sheetFormatPr defaultColWidth="0" defaultRowHeight="12.75" zeroHeight="1"/>
  <cols>
    <col min="1" max="1" width="3.57421875" style="0" customWidth="1"/>
    <col min="2" max="2" width="23.57421875" style="0" customWidth="1"/>
    <col min="3" max="4" width="11.57421875" style="0" customWidth="1"/>
    <col min="5" max="5" width="22.140625" style="0" customWidth="1"/>
    <col min="6" max="6" width="16.00390625" style="0" customWidth="1"/>
    <col min="7" max="7" width="11.57421875" style="0" customWidth="1"/>
    <col min="8" max="8" width="23.57421875" style="0" customWidth="1"/>
    <col min="9" max="9" width="11.57421875" style="0" customWidth="1"/>
    <col min="10" max="10" width="13.57421875" style="0" customWidth="1"/>
    <col min="12" max="12" width="2.28125" style="0" hidden="1" customWidth="1"/>
    <col min="14" max="14" width="17.140625" style="0" hidden="1" customWidth="1"/>
    <col min="15" max="15" width="14.140625" style="0" hidden="1" customWidth="1"/>
    <col min="17" max="17" width="7.28125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19.5">
      <c r="A2" s="1"/>
      <c r="B2" s="1"/>
      <c r="C2" s="1"/>
      <c r="D2" s="1"/>
      <c r="E2" s="1"/>
      <c r="F2" s="1"/>
      <c r="G2" s="1"/>
      <c r="H2" s="1"/>
      <c r="I2" s="11" t="s">
        <v>39</v>
      </c>
      <c r="J2" s="1"/>
      <c r="N2" s="2" t="s">
        <v>0</v>
      </c>
      <c r="O2" s="3" t="s">
        <v>1</v>
      </c>
      <c r="Q2" t="s">
        <v>2</v>
      </c>
    </row>
    <row r="3" spans="1:15" ht="19.5">
      <c r="A3" s="13">
        <f>IF(SUM(L5:L16)=12,"PARABÉNS!!! ACERTOU O NOME DE TODOS OS ANIMAIS","")</f>
      </c>
      <c r="B3" s="13"/>
      <c r="C3" s="13"/>
      <c r="D3" s="13"/>
      <c r="E3" s="13"/>
      <c r="F3" s="13"/>
      <c r="G3" s="13"/>
      <c r="H3" s="13"/>
      <c r="I3" s="13"/>
      <c r="J3" s="13"/>
      <c r="N3" s="2" t="s">
        <v>3</v>
      </c>
      <c r="O3" s="3" t="s">
        <v>4</v>
      </c>
    </row>
    <row r="4" spans="1:15" ht="20.25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N4" s="2" t="s">
        <v>6</v>
      </c>
      <c r="O4" s="3" t="s">
        <v>7</v>
      </c>
    </row>
    <row r="5" spans="1:15" ht="16.5">
      <c r="A5" s="15" t="str">
        <f>"Acertos: "&amp;SUM(L7:L18)&amp;" de 12"</f>
        <v>Acertos: 0 de 12</v>
      </c>
      <c r="B5" s="15"/>
      <c r="C5" s="15"/>
      <c r="D5" s="15"/>
      <c r="E5" s="15"/>
      <c r="F5" s="15"/>
      <c r="G5" s="15"/>
      <c r="H5" s="15"/>
      <c r="I5" s="15"/>
      <c r="J5" s="15"/>
      <c r="N5" s="2" t="s">
        <v>8</v>
      </c>
      <c r="O5" s="4" t="s">
        <v>9</v>
      </c>
    </row>
    <row r="6" spans="14:15" ht="19.5">
      <c r="N6" s="2" t="s">
        <v>10</v>
      </c>
      <c r="O6" s="3" t="s">
        <v>11</v>
      </c>
    </row>
    <row r="7" spans="12:15" ht="19.5">
      <c r="L7">
        <f>IF(C12="Acertou",1,0)</f>
        <v>0</v>
      </c>
      <c r="N7" s="2" t="s">
        <v>12</v>
      </c>
      <c r="O7" s="3" t="s">
        <v>13</v>
      </c>
    </row>
    <row r="8" spans="5:15" ht="19.5">
      <c r="E8" s="5"/>
      <c r="L8">
        <f>IF(F12="Acertou",1,0)</f>
        <v>0</v>
      </c>
      <c r="N8" s="2" t="s">
        <v>14</v>
      </c>
      <c r="O8" s="3" t="s">
        <v>15</v>
      </c>
    </row>
    <row r="9" spans="5:15" ht="19.5">
      <c r="E9" s="5"/>
      <c r="L9">
        <f>IF(I12="Acertou",1,0)</f>
        <v>0</v>
      </c>
      <c r="N9" s="2" t="s">
        <v>16</v>
      </c>
      <c r="O9" s="3" t="s">
        <v>17</v>
      </c>
    </row>
    <row r="10" spans="9:15" ht="19.5">
      <c r="I10" s="5"/>
      <c r="L10">
        <f>IF(C22="Acertou",1,0)</f>
        <v>0</v>
      </c>
      <c r="N10" s="2" t="s">
        <v>18</v>
      </c>
      <c r="O10" s="3" t="s">
        <v>19</v>
      </c>
    </row>
    <row r="11" spans="9:15" ht="19.5">
      <c r="I11" s="5"/>
      <c r="L11">
        <f>IF(F22="Acertou",1,0)</f>
        <v>0</v>
      </c>
      <c r="N11" s="2" t="s">
        <v>20</v>
      </c>
      <c r="O11" s="3" t="s">
        <v>21</v>
      </c>
    </row>
    <row r="12" spans="2:15" ht="19.5">
      <c r="B12" s="6"/>
      <c r="C12" s="7">
        <f>IF(B12="","",IF(UPPER(B12)=O2,"Acertou",Q2))</f>
      </c>
      <c r="E12" s="6"/>
      <c r="F12" s="2">
        <f>IF(E12="","",IF(UPPER(E12)=O3,"Acertou",Q2))</f>
      </c>
      <c r="H12" s="6"/>
      <c r="I12" s="2">
        <f>IF(H12="","",IF(UPPER(H12)=O4,"Acertou",Q2))</f>
      </c>
      <c r="L12">
        <f>IF(I22="Acertou",1,0)</f>
        <v>0</v>
      </c>
      <c r="N12" s="2" t="s">
        <v>22</v>
      </c>
      <c r="O12" s="3" t="s">
        <v>23</v>
      </c>
    </row>
    <row r="13" spans="12:15" ht="19.5">
      <c r="L13">
        <f>IF(C32="Acertou",1,0)</f>
        <v>0</v>
      </c>
      <c r="N13" s="2" t="s">
        <v>24</v>
      </c>
      <c r="O13" s="3" t="s">
        <v>25</v>
      </c>
    </row>
    <row r="14" ht="12.75">
      <c r="L14">
        <f>IF(F32="Acertou",1,0)</f>
        <v>0</v>
      </c>
    </row>
    <row r="15" ht="12.75">
      <c r="L15">
        <f>IF(I32="Acertou",1,0)</f>
        <v>0</v>
      </c>
    </row>
    <row r="16" ht="12.75">
      <c r="L16">
        <f>IF(C43="Acertou",1,0)</f>
        <v>0</v>
      </c>
    </row>
    <row r="17" spans="10:12" ht="12.75">
      <c r="J17" s="5"/>
      <c r="L17">
        <f>IF(F43="Acertou",1,0)</f>
        <v>0</v>
      </c>
    </row>
    <row r="18" spans="10:12" ht="12.75">
      <c r="J18" s="5"/>
      <c r="L18">
        <f>IF(I43="Acertou",1,0)</f>
        <v>0</v>
      </c>
    </row>
    <row r="19" ht="12.75">
      <c r="E19" s="5"/>
    </row>
    <row r="20" ht="12.75">
      <c r="E20" s="5"/>
    </row>
    <row r="21" ht="12.75"/>
    <row r="22" spans="2:9" ht="16.5">
      <c r="B22" s="6"/>
      <c r="C22" s="2">
        <f>IF(B22="","",IF(UPPER(B22)=O6,"Acertou","Errado"))</f>
      </c>
      <c r="E22" s="6"/>
      <c r="F22" s="2">
        <f>IF(E22="","",IF(UPPER(E22)=O5,"Acertou","Errado"))</f>
      </c>
      <c r="H22" s="6"/>
      <c r="I22" s="2">
        <f>IF(H22="","",IF(UPPER(H22)=O7,"Acertou",Q2))</f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2:9" ht="16.5">
      <c r="B32" s="6"/>
      <c r="C32" s="2">
        <f>IF(B32="","",IF(UPPER(B32)=O10,"Acertou","Errado"))</f>
      </c>
      <c r="E32" s="6"/>
      <c r="F32" s="2">
        <f>IF(E32="","",IF(UPPER(E32)=O9,"Acertou","Errado"))</f>
      </c>
      <c r="H32" s="6"/>
      <c r="I32" s="2">
        <f>IF(H32="","",IF(UPPER(H32)=O8,"Acertou","Errado"))</f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pans="2:9" ht="16.5">
      <c r="B43" s="6"/>
      <c r="C43" s="2">
        <f>IF(B43="","",IF(UPPER(B43)=O11,"Acertou","Errado"))</f>
      </c>
      <c r="E43" s="6"/>
      <c r="F43" s="2">
        <f>IF(E43="","",IF(UPPER(E43)=O12,"Acertou","Errado"))</f>
      </c>
      <c r="H43" s="6"/>
      <c r="I43" s="2">
        <f>IF(H43="","",IF(UPPER(H43)=O13,"Acertou","Errado"))</f>
      </c>
    </row>
    <row r="44" ht="12.75"/>
    <row r="45" spans="1:10" ht="18">
      <c r="A45" s="13">
        <f>IF(SUM(L47:L58)=12,"PARABÉNS!!! ACERTOU O NOME DE TODOS OS ANIMAIS","")</f>
      </c>
      <c r="B45" s="13"/>
      <c r="C45" s="13"/>
      <c r="D45" s="13"/>
      <c r="E45" s="13"/>
      <c r="F45" s="13"/>
      <c r="G45" s="13"/>
      <c r="H45" s="13"/>
      <c r="I45" s="13"/>
      <c r="J45" s="13"/>
    </row>
  </sheetData>
  <sheetProtection sheet="1" objects="1" scenarios="1"/>
  <mergeCells count="4">
    <mergeCell ref="A3:J3"/>
    <mergeCell ref="A4:J4"/>
    <mergeCell ref="A5:J5"/>
    <mergeCell ref="A45:J45"/>
  </mergeCells>
  <hyperlinks>
    <hyperlink ref="I2" location="Ajuda!A1" display="Ajuda!A1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3"/>
  <sheetViews>
    <sheetView showGridLines="0" zoomScale="80" zoomScaleNormal="80" zoomScalePageLayoutView="0" workbookViewId="0" topLeftCell="D1">
      <selection activeCell="K17" sqref="K17"/>
    </sheetView>
  </sheetViews>
  <sheetFormatPr defaultColWidth="0" defaultRowHeight="12.75" zeroHeight="1"/>
  <cols>
    <col min="1" max="4" width="11.57421875" style="0" customWidth="1"/>
    <col min="5" max="5" width="15.00390625" style="0" customWidth="1"/>
    <col min="6" max="7" width="11.57421875" style="0" customWidth="1"/>
    <col min="8" max="8" width="13.421875" style="0" customWidth="1"/>
    <col min="9" max="9" width="11.57421875" style="0" customWidth="1"/>
    <col min="10" max="10" width="15.140625" style="0" customWidth="1"/>
    <col min="11" max="11" width="13.8515625" style="0" customWidth="1"/>
    <col min="12" max="13" width="11.57421875" style="0" customWidth="1"/>
    <col min="14" max="14" width="16.8515625" style="0" customWidth="1"/>
    <col min="15" max="15" width="6.140625" style="0" customWidth="1"/>
    <col min="16" max="16" width="14.140625" style="0" customWidth="1"/>
    <col min="17" max="17" width="17.140625" style="0" customWidth="1"/>
    <col min="18" max="18" width="6.57421875" style="0" customWidth="1"/>
    <col min="19" max="19" width="13.140625" style="0" customWidth="1"/>
  </cols>
  <sheetData>
    <row r="1" ht="12.75"/>
    <row r="2" ht="12.75"/>
    <row r="3" ht="12.75">
      <c r="C3" s="5"/>
    </row>
    <row r="4" ht="12.75">
      <c r="D4" s="8"/>
    </row>
    <row r="5" ht="12.75"/>
    <row r="6" ht="12.75"/>
    <row r="7" ht="12.75"/>
    <row r="8" ht="12.75"/>
    <row r="9" ht="12.75"/>
    <row r="10" ht="12.75"/>
    <row r="11" ht="12.75"/>
    <row r="12" ht="12.75"/>
    <row r="13" ht="12.75">
      <c r="G13" s="5"/>
    </row>
    <row r="14" ht="12.75">
      <c r="G14" s="5"/>
    </row>
    <row r="15" ht="12.75"/>
    <row r="16" ht="12.75">
      <c r="O16" s="9"/>
    </row>
    <row r="17" spans="7:11" ht="16.5">
      <c r="G17" s="10"/>
      <c r="H17" s="2">
        <f>IF(G17="","",IF(UPPER(G17)=O2,"Acertou",Q1))</f>
      </c>
      <c r="K17" s="12" t="s">
        <v>26</v>
      </c>
    </row>
    <row r="18" ht="12.75"/>
    <row r="19" ht="12.75"/>
    <row r="20" ht="12.75"/>
    <row r="21" spans="13:15" ht="12.75">
      <c r="M21" s="9"/>
      <c r="N21" s="9"/>
      <c r="O21" s="9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1:17" ht="18">
      <c r="A33" s="16" t="s">
        <v>27</v>
      </c>
      <c r="B33" s="16"/>
      <c r="D33" s="16" t="s">
        <v>28</v>
      </c>
      <c r="E33" s="16"/>
      <c r="G33" s="16" t="s">
        <v>38</v>
      </c>
      <c r="H33" s="16"/>
      <c r="J33" s="16" t="s">
        <v>29</v>
      </c>
      <c r="K33" s="16"/>
      <c r="M33" s="16" t="s">
        <v>30</v>
      </c>
      <c r="N33" s="16"/>
      <c r="P33" s="16" t="s">
        <v>31</v>
      </c>
      <c r="Q33" s="1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pans="1:20" ht="18">
      <c r="A43" s="16" t="s">
        <v>32</v>
      </c>
      <c r="B43" s="16"/>
      <c r="D43" s="16" t="s">
        <v>33</v>
      </c>
      <c r="E43" s="16"/>
      <c r="G43" s="16" t="s">
        <v>34</v>
      </c>
      <c r="H43" s="16"/>
      <c r="J43" s="16" t="s">
        <v>35</v>
      </c>
      <c r="K43" s="16"/>
      <c r="M43" s="16" t="s">
        <v>36</v>
      </c>
      <c r="N43" s="16"/>
      <c r="P43" s="16" t="s">
        <v>37</v>
      </c>
      <c r="Q43" s="16"/>
      <c r="R43" s="16"/>
      <c r="S43" s="16"/>
      <c r="T43" s="16"/>
    </row>
    <row r="44" ht="12.75"/>
  </sheetData>
  <sheetProtection sheet="1" objects="1" scenarios="1"/>
  <mergeCells count="12">
    <mergeCell ref="G43:H43"/>
    <mergeCell ref="J43:K43"/>
    <mergeCell ref="M43:N43"/>
    <mergeCell ref="P43:T43"/>
    <mergeCell ref="A33:B33"/>
    <mergeCell ref="D33:E33"/>
    <mergeCell ref="G33:H33"/>
    <mergeCell ref="J33:K33"/>
    <mergeCell ref="M33:N33"/>
    <mergeCell ref="P33:Q33"/>
    <mergeCell ref="A43:B43"/>
    <mergeCell ref="D43:E43"/>
  </mergeCells>
  <hyperlinks>
    <hyperlink ref="K17" location="Animais!A1" display="VOLTAR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nsantos</cp:lastModifiedBy>
  <dcterms:modified xsi:type="dcterms:W3CDTF">2010-12-14T11:32:30Z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