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Prova Teórica" sheetId="1" r:id="rId1"/>
    <sheet name="Plan1" sheetId="4" r:id="rId2"/>
  </sheets>
  <calcPr calcId="144525"/>
</workbook>
</file>

<file path=xl/calcChain.xml><?xml version="1.0" encoding="utf-8"?>
<calcChain xmlns="http://schemas.openxmlformats.org/spreadsheetml/2006/main">
  <c r="A10" i="1" l="1"/>
  <c r="P10" i="1"/>
  <c r="Q10" i="1"/>
  <c r="P236" i="1" l="1"/>
  <c r="Q236" i="1"/>
  <c r="Q195" i="1"/>
  <c r="P195" i="1"/>
  <c r="A195" i="1" s="1"/>
  <c r="Q181" i="1"/>
  <c r="P181" i="1"/>
  <c r="A181" i="1" s="1"/>
  <c r="O181" i="1"/>
  <c r="P168" i="1"/>
  <c r="Q168" i="1"/>
  <c r="O168" i="1"/>
  <c r="Q155" i="1"/>
  <c r="P155" i="1"/>
  <c r="O155" i="1"/>
  <c r="Q143" i="1"/>
  <c r="P143" i="1"/>
  <c r="O143" i="1"/>
  <c r="Q126" i="1"/>
  <c r="P126" i="1"/>
  <c r="P109" i="1"/>
  <c r="Q109" i="1"/>
  <c r="M6" i="1" l="1"/>
  <c r="Q18" i="1" l="1"/>
  <c r="Q27" i="1"/>
  <c r="Q36" i="1"/>
  <c r="Q48" i="1"/>
  <c r="Q59" i="1"/>
  <c r="Q79" i="1"/>
  <c r="Q88" i="1"/>
  <c r="Q97" i="1"/>
  <c r="Q208" i="1"/>
  <c r="Q220" i="1"/>
  <c r="Q251" i="1"/>
  <c r="A236" i="1"/>
  <c r="O251" i="1"/>
  <c r="P251" i="1" s="1"/>
  <c r="A251" i="1" s="1"/>
  <c r="O220" i="1" l="1"/>
  <c r="P220" i="1" s="1"/>
  <c r="A220" i="1" s="1"/>
  <c r="P208" i="1"/>
  <c r="A208" i="1" s="1"/>
  <c r="P59" i="1" l="1"/>
  <c r="P48" i="1"/>
  <c r="A48" i="1" s="1"/>
  <c r="A168" i="1"/>
  <c r="A143" i="1"/>
  <c r="A155" i="1"/>
  <c r="O126" i="1"/>
  <c r="A126" i="1" s="1"/>
  <c r="A109" i="1"/>
  <c r="P36" i="1"/>
  <c r="A36" i="1" s="1"/>
  <c r="P27" i="1"/>
  <c r="A27" i="1" s="1"/>
  <c r="A59" i="1" l="1"/>
  <c r="P79" i="1"/>
  <c r="A79" i="1" s="1"/>
  <c r="P18" i="1"/>
  <c r="P97" i="1"/>
  <c r="A97" i="1" s="1"/>
  <c r="P88" i="1"/>
  <c r="A88" i="1" s="1"/>
  <c r="F6" i="1" l="1"/>
  <c r="H6" i="1"/>
  <c r="A18" i="1"/>
  <c r="D6" i="1"/>
</calcChain>
</file>

<file path=xl/comments1.xml><?xml version="1.0" encoding="utf-8"?>
<comments xmlns="http://schemas.openxmlformats.org/spreadsheetml/2006/main">
  <authors>
    <author>NeriSantos</author>
  </authors>
  <commentList>
    <comment ref="I6" authorId="0">
      <text>
        <r>
          <rPr>
            <sz val="9"/>
            <color indexed="81"/>
            <rFont val="Tahoma"/>
            <family val="2"/>
          </rPr>
          <t xml:space="preserve">Entre com a senha para fazer a verificação das respostas e nota.
</t>
        </r>
      </text>
    </comment>
  </commentList>
</comments>
</file>

<file path=xl/sharedStrings.xml><?xml version="1.0" encoding="utf-8"?>
<sst xmlns="http://schemas.openxmlformats.org/spreadsheetml/2006/main" count="107" uniqueCount="98">
  <si>
    <t>LEIA AS QUESTÕES ABAIXO E RESPONDA CORRETAMENTE CONFORME O ENUNCIADO</t>
  </si>
  <si>
    <t>FIM</t>
  </si>
  <si>
    <t>Turma:</t>
  </si>
  <si>
    <t>Nota:</t>
  </si>
  <si>
    <t>7) Quais dos programas abaixos são considerados PLANILHAS ELETRÔNICAS?</t>
  </si>
  <si>
    <t>18) Relacione corretamente as colunas abaixo:</t>
  </si>
  <si>
    <t>Software</t>
  </si>
  <si>
    <t>Aplicação</t>
  </si>
  <si>
    <t>Respondeu:</t>
  </si>
  <si>
    <t>[TAB] No Editor de textos: insere tabulações ou conjunto de espaços na digitação. Na Planilha Eletrônica: avança para a próxima célula (a direita - conforme configuração da mesma). Em outros aplicativos e formulários WEB: muda de um campo para outro.</t>
  </si>
  <si>
    <t>Verifica se acertou</t>
  </si>
  <si>
    <t>Resposta (quando necessário)</t>
  </si>
  <si>
    <t>Acertos:</t>
  </si>
  <si>
    <t>Nome Aluno:</t>
  </si>
  <si>
    <t>Profº Neri Antonio dos Santos</t>
  </si>
  <si>
    <t>Avaliar</t>
  </si>
  <si>
    <t>neri</t>
  </si>
  <si>
    <t>TESTE SOBRE PLANILHA ELETRÔNICA</t>
  </si>
  <si>
    <t>1) O Excel é um software classificado como:</t>
  </si>
  <si>
    <t>Planilha Eletrônica</t>
  </si>
  <si>
    <t>Editor de Apresentações</t>
  </si>
  <si>
    <t>Editor de textos</t>
  </si>
  <si>
    <t>2) O que é uma célula?</t>
  </si>
  <si>
    <t>Unidade da planilha onde se insere os dados. A intersecção da coluna com a linha.</t>
  </si>
  <si>
    <t>É uma função da Planilha Eletrônica Excel</t>
  </si>
  <si>
    <t>É a barra de endereço.</t>
  </si>
  <si>
    <t>3) Como sabemos que uma célula da planilha eletrônica está ativa?</t>
  </si>
  <si>
    <t>Ela fica com o fundo vermelho</t>
  </si>
  <si>
    <t>A célula fica com um tamanha maior</t>
  </si>
  <si>
    <t>A célula fica com a borda em negrito</t>
  </si>
  <si>
    <t>4) Observe os logotipos abaixo e assinale o que representa o Excel.</t>
  </si>
  <si>
    <t xml:space="preserve">8) O que podemos fazer com a formatação condicional? </t>
  </si>
  <si>
    <t xml:space="preserve">Realçar um valor se ele atingir um determinado valor </t>
  </si>
  <si>
    <t xml:space="preserve">Alterar os dados da célula </t>
  </si>
  <si>
    <t>Efetuar a soma de todos os valores que estão selecionados</t>
  </si>
  <si>
    <t>LibreOffice.Calc e Excel</t>
  </si>
  <si>
    <t>LibreOffice.Write e Word</t>
  </si>
  <si>
    <t>LibreOffice.Impress e PowerPoint</t>
  </si>
  <si>
    <t>6) A função “Média” retorna:</t>
  </si>
  <si>
    <t>Retorna a média aritmética dos argumentos, avaliando texto e FALSO em argumantos como 0, VERDADEIRO é avaliado como 1. Os argumentos podem ser números, nomes, matrizes ou referências.</t>
  </si>
  <si>
    <t>Média geométrica dos argumentos que podem ser números ou nomes, matrizes ou referências que contêm números.escalonamento e interação de tarefas, mantém a integridade de sistema, entre outras tarefas.</t>
  </si>
  <si>
    <t>Retorna a média (aritmética) dos argumetnos que podem ser números ou nomes, matrizes ou referências que contêm números.</t>
  </si>
  <si>
    <t>nerisantos</t>
  </si>
  <si>
    <t>Senha Total</t>
  </si>
  <si>
    <t>Senha Acertos</t>
  </si>
  <si>
    <t>5) Assinale a alternativa que contém a fórmula correta aplicada para somar os valores da célula A1 até a A8:</t>
  </si>
  <si>
    <t xml:space="preserve"> =SOMA(A1:A8) </t>
  </si>
  <si>
    <t xml:space="preserve"> =SOMA(A1;A8)</t>
  </si>
  <si>
    <t xml:space="preserve"> = A1+A2+A3+A4+A5+A6+A8</t>
  </si>
  <si>
    <t>9) A planilha eletrônica Excel é um...</t>
  </si>
  <si>
    <t>software proprietário  - É necessário pagar pelo registro, não pode serem feito cópias e nem alterar seu código fonte.</t>
  </si>
  <si>
    <t>software livre e de código aberto.  Você pode alterar seu conteúdo, tirar quantas cópias desejar e/ou instalar em quantos computadores desejar sem pagar nada por isso.</t>
  </si>
  <si>
    <t>programa que permite fazer cálculos completos, gerar gráficos, digitar currículo, atas, memorandos, etc.</t>
  </si>
  <si>
    <t>A seta aponta para:</t>
  </si>
  <si>
    <t>Uma célula</t>
  </si>
  <si>
    <t>uma coluna</t>
  </si>
  <si>
    <t>uma linha</t>
  </si>
  <si>
    <t>10) Observe a seta vermelha e depois assinale a alternativa correta:</t>
  </si>
  <si>
    <t>Verifica se respondeu (para a soma de qtd respondida)</t>
  </si>
  <si>
    <t>11) Observe a seta vermelha e depois assinale a alternativa correta:</t>
  </si>
  <si>
    <t>12) Observe a seta vermelha e depois assinale a alternativa correta:</t>
  </si>
  <si>
    <t>A área aonde está a seta vermelha é:</t>
  </si>
  <si>
    <t>A barra de fórmula</t>
  </si>
  <si>
    <t>Uma coluna</t>
  </si>
  <si>
    <t>13) A tela de função F1 permite:</t>
  </si>
  <si>
    <t>Abrir a ajuda do programa</t>
  </si>
  <si>
    <t>Salvar como</t>
  </si>
  <si>
    <t>Fechar o documento</t>
  </si>
  <si>
    <t>14) As teclas 'CTRL + B' permite:</t>
  </si>
  <si>
    <t>Salvar o documento</t>
  </si>
  <si>
    <t xml:space="preserve"> =SOMA(A5:A50)</t>
  </si>
  <si>
    <t>A opção acima é:</t>
  </si>
  <si>
    <t xml:space="preserve">uma equação </t>
  </si>
  <si>
    <t>Uma função</t>
  </si>
  <si>
    <t>Uma fórmula</t>
  </si>
  <si>
    <t>15) Observe o texto abaixo  e depois responda:</t>
  </si>
  <si>
    <t>16) Observe a fórmula abaixo  depois responda:</t>
  </si>
  <si>
    <r>
      <t xml:space="preserve">Escreva no quadro abaixo  a </t>
    </r>
    <r>
      <rPr>
        <b/>
        <sz val="14"/>
        <color rgb="FFFF0000"/>
        <rFont val="Calibri"/>
        <family val="2"/>
        <scheme val="minor"/>
      </rPr>
      <t>FUNÇÃO</t>
    </r>
    <r>
      <rPr>
        <b/>
        <sz val="12"/>
        <color theme="3"/>
        <rFont val="Calibri"/>
        <family val="2"/>
        <scheme val="minor"/>
      </rPr>
      <t xml:space="preserve"> utilizada na  fórmula acima:</t>
    </r>
  </si>
  <si>
    <t>17) Observe a fórmula abaixo e marque a opção correta:</t>
  </si>
  <si>
    <t>Efetura a soma do conteúdo da  célula A5 até a célula A50</t>
  </si>
  <si>
    <t>Efetura a soma do conteúdo  da célula A5 e da A50</t>
  </si>
  <si>
    <t>Efetura a média do conteúdo da  célula A5 até a célula A50</t>
  </si>
  <si>
    <t>Verifica se uma condição foi satisfeita e retorna um valor se for VERDADEIRO  e retorna um outro valor se for FALSO.</t>
  </si>
  <si>
    <t>SE</t>
  </si>
  <si>
    <t>Calcula o pagamento de um empréstimo com base em pagamentos e em uma taxa de juros constantes.</t>
  </si>
  <si>
    <t>PGTO</t>
  </si>
  <si>
    <t>NPER</t>
  </si>
  <si>
    <t>Retorna o número de períodos de um investimento com base em pagamentos constantes periódicos e uma taxa de juros constante.</t>
  </si>
  <si>
    <t>19) Considerando a planilha abaixo, para efetuar corretamente o cálculo da média, qual fórmula está correta?</t>
  </si>
  <si>
    <t>=MÉDIA (B4/D4)</t>
  </si>
  <si>
    <t>=MÉDIA (B4:D4)</t>
  </si>
  <si>
    <t>= MÉDIA (B4*D4)</t>
  </si>
  <si>
    <t>=b4+c4+d4/3</t>
  </si>
  <si>
    <t>20) Usar o teclado de forma correta é uma necessidade na utilização do computador. Observe a imagem de teclado de computador abaixo e após, relacione corretamente as colunas:</t>
  </si>
  <si>
    <t>[BACKSPACE] No Editor de textos: apaga o conteúdo (caracter) que está  atrás do cursor. Na planilha eletrônica apaga o conteúdo da célula e entra em modo de edição da mesma.</t>
  </si>
  <si>
    <t>[ENTER] No Editor de Textos: passa para a linha seguinte. Na planilha eletrônica desce para a próxima linha debaixo (recurso esse que pode variar conforme a planilha for configurada).</t>
  </si>
  <si>
    <t>[DELETE] No editor de textos apaga caracteres à frente do cursor. Na planilha eletrônica apaga o conteúdo da célula (a célula não entra em modo de edição - diferente da tecla TAB)</t>
  </si>
  <si>
    <t>Senhas: neri ou nerisantos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</si>
</sst>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333333"/>
      <name val="Arial"/>
      <family val="2"/>
    </font>
    <font>
      <b/>
      <sz val="11"/>
      <color rgb="FF333333"/>
      <name val="Arial"/>
      <family val="2"/>
    </font>
    <font>
      <b/>
      <sz val="10"/>
      <color theme="5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1"/>
      <color theme="1"/>
      <name val="Wingdings"/>
      <charset val="2"/>
    </font>
    <font>
      <sz val="8"/>
      <color rgb="FF7030A0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3" tint="0.39997558519241921"/>
      <name val="Cooper Black"/>
      <family val="1"/>
    </font>
    <font>
      <u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5"/>
      <color theme="5"/>
      <name val="Calibri"/>
      <family val="2"/>
      <scheme val="minor"/>
    </font>
    <font>
      <b/>
      <sz val="5"/>
      <color theme="0" tint="-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/>
      <top style="medium">
        <color rgb="FFFF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0" fillId="0" borderId="0" xfId="0" applyAlignment="1"/>
    <xf numFmtId="0" fontId="1" fillId="3" borderId="1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1" fillId="3" borderId="2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4" borderId="0" xfId="0" applyFill="1"/>
    <xf numFmtId="0" fontId="0" fillId="0" borderId="3" xfId="0" applyBorder="1"/>
    <xf numFmtId="0" fontId="2" fillId="0" borderId="3" xfId="0" applyFont="1" applyBorder="1"/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0" fontId="0" fillId="0" borderId="0" xfId="0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" fillId="3" borderId="5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4" fillId="0" borderId="0" xfId="0" applyFont="1" applyFill="1" applyBorder="1" applyAlignment="1" applyProtection="1">
      <alignment horizontal="center"/>
    </xf>
    <xf numFmtId="0" fontId="0" fillId="0" borderId="0" xfId="0" applyBorder="1" applyAlignment="1"/>
    <xf numFmtId="0" fontId="10" fillId="0" borderId="0" xfId="0" applyFont="1" applyAlignment="1">
      <alignment vertical="center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4" fillId="0" borderId="0" xfId="0" applyFont="1" applyFill="1" applyBorder="1" applyAlignment="1" applyProtection="1">
      <alignment horizontal="center"/>
    </xf>
    <xf numFmtId="0" fontId="13" fillId="0" borderId="0" xfId="0" applyFont="1"/>
    <xf numFmtId="0" fontId="14" fillId="0" borderId="0" xfId="0" applyFont="1"/>
    <xf numFmtId="0" fontId="12" fillId="0" borderId="0" xfId="0" applyFont="1" applyAlignment="1"/>
    <xf numFmtId="0" fontId="16" fillId="5" borderId="1" xfId="0" applyFont="1" applyFill="1" applyBorder="1" applyAlignment="1" applyProtection="1">
      <alignment horizontal="center"/>
    </xf>
    <xf numFmtId="43" fontId="16" fillId="5" borderId="1" xfId="1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0" fillId="0" borderId="26" xfId="0" applyBorder="1"/>
    <xf numFmtId="0" fontId="0" fillId="0" borderId="26" xfId="0" applyBorder="1" applyAlignment="1">
      <alignment horizontal="left"/>
    </xf>
    <xf numFmtId="0" fontId="17" fillId="0" borderId="0" xfId="0" applyFont="1" applyAlignment="1">
      <alignment horizontal="right"/>
    </xf>
    <xf numFmtId="0" fontId="17" fillId="0" borderId="26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4" fillId="0" borderId="0" xfId="0" applyFont="1" applyFill="1" applyBorder="1" applyAlignment="1" applyProtection="1"/>
    <xf numFmtId="0" fontId="5" fillId="0" borderId="0" xfId="0" applyFont="1" applyAlignment="1">
      <alignment horizontal="right"/>
    </xf>
    <xf numFmtId="0" fontId="20" fillId="0" borderId="0" xfId="0" applyFont="1"/>
    <xf numFmtId="0" fontId="2" fillId="0" borderId="0" xfId="0" applyFont="1" applyAlignment="1">
      <alignment horizontal="left" wrapText="1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ill="1" applyProtection="1"/>
    <xf numFmtId="0" fontId="21" fillId="0" borderId="0" xfId="0" applyFont="1" applyAlignment="1">
      <alignment horizontal="center"/>
    </xf>
    <xf numFmtId="0" fontId="22" fillId="0" borderId="0" xfId="0" applyFont="1" applyAlignment="1"/>
    <xf numFmtId="0" fontId="23" fillId="3" borderId="1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0" xfId="0"/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0" xfId="0"/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0" xfId="0"/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0" xfId="0"/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0" xfId="0"/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0" xfId="0"/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0" fillId="0" borderId="0" xfId="0"/>
    <xf numFmtId="0" fontId="5" fillId="0" borderId="0" xfId="0" applyFont="1" applyBorder="1" applyAlignment="1">
      <alignment horizontal="center"/>
    </xf>
    <xf numFmtId="0" fontId="0" fillId="0" borderId="0" xfId="0"/>
    <xf numFmtId="0" fontId="26" fillId="0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1" fillId="3" borderId="1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0" fontId="0" fillId="0" borderId="0" xfId="0" applyFill="1"/>
    <xf numFmtId="0" fontId="21" fillId="0" borderId="0" xfId="0" applyFont="1" applyFill="1" applyAlignment="1">
      <alignment horizont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10" fillId="2" borderId="5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0" fontId="26" fillId="0" borderId="14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8" xfId="0" applyFont="1" applyFill="1" applyBorder="1" applyAlignment="1" applyProtection="1">
      <alignment horizontal="left" vertical="center" wrapText="1"/>
    </xf>
    <xf numFmtId="0" fontId="26" fillId="0" borderId="19" xfId="0" applyFont="1" applyFill="1" applyBorder="1" applyAlignment="1" applyProtection="1">
      <alignment horizontal="left" vertical="center" wrapText="1"/>
    </xf>
    <xf numFmtId="0" fontId="26" fillId="0" borderId="21" xfId="0" applyFont="1" applyFill="1" applyBorder="1" applyAlignment="1" applyProtection="1">
      <alignment horizontal="left" vertical="center" wrapText="1"/>
    </xf>
    <xf numFmtId="0" fontId="26" fillId="0" borderId="12" xfId="0" applyFont="1" applyFill="1" applyBorder="1" applyAlignment="1" applyProtection="1">
      <alignment horizontal="left" vertical="center" wrapText="1"/>
    </xf>
    <xf numFmtId="0" fontId="26" fillId="0" borderId="22" xfId="0" applyFont="1" applyFill="1" applyBorder="1" applyAlignment="1" applyProtection="1">
      <alignment horizontal="left" vertical="center" wrapText="1"/>
    </xf>
    <xf numFmtId="0" fontId="26" fillId="0" borderId="23" xfId="0" applyFont="1" applyFill="1" applyBorder="1" applyAlignment="1" applyProtection="1">
      <alignment horizontal="left" vertical="center" wrapText="1"/>
    </xf>
    <xf numFmtId="0" fontId="26" fillId="0" borderId="20" xfId="0" applyFont="1" applyFill="1" applyBorder="1" applyAlignment="1" applyProtection="1">
      <alignment horizontal="left" vertical="center" wrapText="1"/>
    </xf>
    <xf numFmtId="0" fontId="26" fillId="0" borderId="24" xfId="0" applyFont="1" applyFill="1" applyBorder="1" applyAlignment="1" applyProtection="1">
      <alignment horizontal="left" vertical="center" wrapText="1"/>
    </xf>
    <xf numFmtId="0" fontId="26" fillId="0" borderId="25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8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17" fillId="7" borderId="21" xfId="0" applyFont="1" applyFill="1" applyBorder="1" applyAlignment="1">
      <alignment horizontal="left" vertical="top" wrapText="1"/>
    </xf>
    <xf numFmtId="0" fontId="17" fillId="7" borderId="12" xfId="0" applyFont="1" applyFill="1" applyBorder="1" applyAlignment="1">
      <alignment horizontal="left" vertical="top" wrapText="1"/>
    </xf>
    <xf numFmtId="0" fontId="17" fillId="7" borderId="22" xfId="0" applyFont="1" applyFill="1" applyBorder="1" applyAlignment="1">
      <alignment horizontal="left" vertical="top" wrapText="1"/>
    </xf>
    <xf numFmtId="0" fontId="17" fillId="7" borderId="25" xfId="0" applyFont="1" applyFill="1" applyBorder="1" applyAlignment="1">
      <alignment horizontal="left" vertical="top" wrapText="1"/>
    </xf>
    <xf numFmtId="0" fontId="17" fillId="7" borderId="0" xfId="0" applyFont="1" applyFill="1" applyBorder="1" applyAlignment="1">
      <alignment horizontal="left" vertical="top" wrapText="1"/>
    </xf>
    <xf numFmtId="0" fontId="17" fillId="7" borderId="11" xfId="0" applyFont="1" applyFill="1" applyBorder="1" applyAlignment="1">
      <alignment horizontal="left" vertical="top" wrapText="1"/>
    </xf>
    <xf numFmtId="0" fontId="17" fillId="7" borderId="23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horizontal="left" vertical="top" wrapText="1"/>
    </xf>
    <xf numFmtId="0" fontId="17" fillId="7" borderId="2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3" borderId="1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18" fillId="0" borderId="26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4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198783</xdr:colOff>
      <xdr:row>277</xdr:row>
      <xdr:rowOff>57978</xdr:rowOff>
    </xdr:from>
    <xdr:to>
      <xdr:col>5</xdr:col>
      <xdr:colOff>224889</xdr:colOff>
      <xdr:row>280</xdr:row>
      <xdr:rowOff>163994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522" y="40311456"/>
          <a:ext cx="1251932" cy="677516"/>
        </a:xfrm>
        <a:prstGeom prst="rect">
          <a:avLst/>
        </a:prstGeom>
      </xdr:spPr>
    </xdr:pic>
    <xdr:clientData/>
  </xdr:twoCellAnchor>
  <xdr:twoCellAnchor editAs="oneCell">
    <xdr:from>
      <xdr:col>0</xdr:col>
      <xdr:colOff>527540</xdr:colOff>
      <xdr:row>253</xdr:row>
      <xdr:rowOff>137620</xdr:rowOff>
    </xdr:from>
    <xdr:to>
      <xdr:col>5</xdr:col>
      <xdr:colOff>234462</xdr:colOff>
      <xdr:row>260</xdr:row>
      <xdr:rowOff>84429</xdr:rowOff>
    </xdr:to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40" y="55932139"/>
          <a:ext cx="2747595" cy="1456155"/>
        </a:xfrm>
        <a:prstGeom prst="rect">
          <a:avLst/>
        </a:prstGeom>
      </xdr:spPr>
    </xdr:pic>
    <xdr:clientData/>
  </xdr:twoCellAnchor>
  <xdr:twoCellAnchor editAs="oneCell">
    <xdr:from>
      <xdr:col>0</xdr:col>
      <xdr:colOff>589978</xdr:colOff>
      <xdr:row>260</xdr:row>
      <xdr:rowOff>0</xdr:rowOff>
    </xdr:from>
    <xdr:to>
      <xdr:col>1</xdr:col>
      <xdr:colOff>599286</xdr:colOff>
      <xdr:row>262</xdr:row>
      <xdr:rowOff>144591</xdr:rowOff>
    </xdr:to>
    <xdr:pic>
      <xdr:nvPicPr>
        <xdr:cNvPr id="25" name="Imagem 2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978" y="59371366"/>
          <a:ext cx="617443" cy="584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454269</xdr:colOff>
      <xdr:row>263</xdr:row>
      <xdr:rowOff>190722</xdr:rowOff>
    </xdr:from>
    <xdr:to>
      <xdr:col>1</xdr:col>
      <xdr:colOff>600807</xdr:colOff>
      <xdr:row>265</xdr:row>
      <xdr:rowOff>257906</xdr:rowOff>
    </xdr:to>
    <xdr:pic>
      <xdr:nvPicPr>
        <xdr:cNvPr id="26" name="Imagem 25" descr="http://2.bp.blogspot.com/-0Xmjd5APhBQ/Tbp4lybuqcI/AAAAAAAAE1k/uRE1p58FV0o/s200/tecla_tab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269" y="60212876"/>
          <a:ext cx="754673" cy="50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139212</xdr:colOff>
      <xdr:row>267</xdr:row>
      <xdr:rowOff>0</xdr:rowOff>
    </xdr:from>
    <xdr:to>
      <xdr:col>1</xdr:col>
      <xdr:colOff>600808</xdr:colOff>
      <xdr:row>268</xdr:row>
      <xdr:rowOff>376528</xdr:rowOff>
    </xdr:to>
    <xdr:pic>
      <xdr:nvPicPr>
        <xdr:cNvPr id="27" name="Imagem 26" descr="http://1.bp.blogspot.com/-thY1hBpynhw/Tbp3pCEY7xI/AAAAAAAAE1c/2-pm_xN5ODQ/s200/tecla_enter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347" y="61038473"/>
          <a:ext cx="461596" cy="625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271</xdr:row>
      <xdr:rowOff>1163</xdr:rowOff>
    </xdr:from>
    <xdr:to>
      <xdr:col>2</xdr:col>
      <xdr:colOff>7328</xdr:colOff>
      <xdr:row>272</xdr:row>
      <xdr:rowOff>142143</xdr:rowOff>
    </xdr:to>
    <xdr:pic>
      <xdr:nvPicPr>
        <xdr:cNvPr id="28" name="Imagem 27" descr="http://1.bp.blogspot.com/-LoRHjMSwa0s/Tbp2UU9visI/AAAAAAAAE1M/_B1wjzZ5JHY/s200/tecla_back_space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9371221"/>
          <a:ext cx="747347" cy="390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51288</xdr:colOff>
      <xdr:row>257</xdr:row>
      <xdr:rowOff>87924</xdr:rowOff>
    </xdr:from>
    <xdr:to>
      <xdr:col>4</xdr:col>
      <xdr:colOff>439616</xdr:colOff>
      <xdr:row>260</xdr:row>
      <xdr:rowOff>161192</xdr:rowOff>
    </xdr:to>
    <xdr:cxnSp macro="">
      <xdr:nvCxnSpPr>
        <xdr:cNvPr id="29" name="Conector em curva 28"/>
        <xdr:cNvCxnSpPr/>
      </xdr:nvCxnSpPr>
      <xdr:spPr>
        <a:xfrm flipV="1">
          <a:off x="1875692" y="58417559"/>
          <a:ext cx="996462" cy="703383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454268</xdr:colOff>
      <xdr:row>256</xdr:row>
      <xdr:rowOff>96372</xdr:rowOff>
    </xdr:from>
    <xdr:to>
      <xdr:col>0</xdr:col>
      <xdr:colOff>527539</xdr:colOff>
      <xdr:row>265</xdr:row>
      <xdr:rowOff>4508</xdr:rowOff>
    </xdr:to>
    <xdr:cxnSp macro="">
      <xdr:nvCxnSpPr>
        <xdr:cNvPr id="31" name="Conector em curva 30"/>
        <xdr:cNvCxnSpPr>
          <a:stCxn id="26" idx="1"/>
          <a:endCxn id="23" idx="1"/>
        </xdr:cNvCxnSpPr>
      </xdr:nvCxnSpPr>
      <xdr:spPr>
        <a:xfrm rot="10800000" flipH="1">
          <a:off x="454268" y="57707968"/>
          <a:ext cx="73271" cy="2025617"/>
        </a:xfrm>
        <a:prstGeom prst="curvedConnector3">
          <a:avLst>
            <a:gd name="adj1" fmla="val -311992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571503</xdr:colOff>
      <xdr:row>256</xdr:row>
      <xdr:rowOff>139214</xdr:rowOff>
    </xdr:from>
    <xdr:to>
      <xdr:col>4</xdr:col>
      <xdr:colOff>219810</xdr:colOff>
      <xdr:row>266</xdr:row>
      <xdr:rowOff>190503</xdr:rowOff>
    </xdr:to>
    <xdr:cxnSp macro="">
      <xdr:nvCxnSpPr>
        <xdr:cNvPr id="1028" name="Conector em curva 1027"/>
        <xdr:cNvCxnSpPr/>
      </xdr:nvCxnSpPr>
      <xdr:spPr>
        <a:xfrm rot="5400000" flipH="1" flipV="1">
          <a:off x="1036762" y="59029359"/>
          <a:ext cx="2366596" cy="864576"/>
        </a:xfrm>
        <a:prstGeom prst="curvedConnector3">
          <a:avLst>
            <a:gd name="adj1" fmla="val 71053"/>
          </a:avLst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578827</xdr:colOff>
      <xdr:row>255</xdr:row>
      <xdr:rowOff>183173</xdr:rowOff>
    </xdr:from>
    <xdr:to>
      <xdr:col>4</xdr:col>
      <xdr:colOff>153866</xdr:colOff>
      <xdr:row>270</xdr:row>
      <xdr:rowOff>146538</xdr:rowOff>
    </xdr:to>
    <xdr:cxnSp macro="">
      <xdr:nvCxnSpPr>
        <xdr:cNvPr id="1034" name="Conector em curva 1033"/>
        <xdr:cNvCxnSpPr/>
      </xdr:nvCxnSpPr>
      <xdr:spPr>
        <a:xfrm rot="5400000" flipH="1" flipV="1">
          <a:off x="538529" y="59388375"/>
          <a:ext cx="3304442" cy="791308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14654</xdr:colOff>
      <xdr:row>0</xdr:row>
      <xdr:rowOff>80596</xdr:rowOff>
    </xdr:from>
    <xdr:to>
      <xdr:col>1</xdr:col>
      <xdr:colOff>606065</xdr:colOff>
      <xdr:row>5</xdr:row>
      <xdr:rowOff>48358</xdr:rowOff>
    </xdr:to>
    <xdr:pic>
      <xdr:nvPicPr>
        <xdr:cNvPr id="21" name="Imagem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" y="80596"/>
          <a:ext cx="1199546" cy="649166"/>
        </a:xfrm>
        <a:prstGeom prst="rect">
          <a:avLst/>
        </a:prstGeom>
      </xdr:spPr>
    </xdr:pic>
    <xdr:clientData/>
  </xdr:twoCellAnchor>
  <xdr:twoCellAnchor editAs="oneCell">
    <xdr:from>
      <xdr:col>3</xdr:col>
      <xdr:colOff>51289</xdr:colOff>
      <xdr:row>39</xdr:row>
      <xdr:rowOff>132968</xdr:rowOff>
    </xdr:from>
    <xdr:to>
      <xdr:col>4</xdr:col>
      <xdr:colOff>17415</xdr:colOff>
      <xdr:row>42</xdr:row>
      <xdr:rowOff>135728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5693" y="8463680"/>
          <a:ext cx="574260" cy="574260"/>
        </a:xfrm>
        <a:prstGeom prst="rect">
          <a:avLst/>
        </a:prstGeom>
      </xdr:spPr>
    </xdr:pic>
    <xdr:clientData/>
  </xdr:twoCellAnchor>
  <xdr:twoCellAnchor editAs="oneCell">
    <xdr:from>
      <xdr:col>1</xdr:col>
      <xdr:colOff>40097</xdr:colOff>
      <xdr:row>39</xdr:row>
      <xdr:rowOff>132968</xdr:rowOff>
    </xdr:from>
    <xdr:to>
      <xdr:col>2</xdr:col>
      <xdr:colOff>6223</xdr:colOff>
      <xdr:row>42</xdr:row>
      <xdr:rowOff>135728</xdr:rowOff>
    </xdr:to>
    <xdr:pic>
      <xdr:nvPicPr>
        <xdr:cNvPr id="24" name="Imagem 2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232" y="8463680"/>
          <a:ext cx="574260" cy="574260"/>
        </a:xfrm>
        <a:prstGeom prst="rect">
          <a:avLst/>
        </a:prstGeom>
      </xdr:spPr>
    </xdr:pic>
    <xdr:clientData/>
  </xdr:twoCellAnchor>
  <xdr:twoCellAnchor editAs="oneCell">
    <xdr:from>
      <xdr:col>5</xdr:col>
      <xdr:colOff>6923</xdr:colOff>
      <xdr:row>39</xdr:row>
      <xdr:rowOff>103411</xdr:rowOff>
    </xdr:from>
    <xdr:to>
      <xdr:col>6</xdr:col>
      <xdr:colOff>32163</xdr:colOff>
      <xdr:row>42</xdr:row>
      <xdr:rowOff>165286</xdr:rowOff>
    </xdr:to>
    <xdr:pic>
      <xdr:nvPicPr>
        <xdr:cNvPr id="30" name="Imagem 2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596" y="8434123"/>
          <a:ext cx="633375" cy="6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51289</xdr:colOff>
      <xdr:row>111</xdr:row>
      <xdr:rowOff>51288</xdr:rowOff>
    </xdr:from>
    <xdr:to>
      <xdr:col>3</xdr:col>
      <xdr:colOff>470389</xdr:colOff>
      <xdr:row>116</xdr:row>
      <xdr:rowOff>144340</xdr:rowOff>
    </xdr:to>
    <xdr:pic>
      <xdr:nvPicPr>
        <xdr:cNvPr id="34" name="Imagem 3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9" y="23731903"/>
          <a:ext cx="2243504" cy="107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87923</xdr:colOff>
      <xdr:row>128</xdr:row>
      <xdr:rowOff>80595</xdr:rowOff>
    </xdr:from>
    <xdr:to>
      <xdr:col>2</xdr:col>
      <xdr:colOff>354623</xdr:colOff>
      <xdr:row>133</xdr:row>
      <xdr:rowOff>61545</xdr:rowOff>
    </xdr:to>
    <xdr:pic>
      <xdr:nvPicPr>
        <xdr:cNvPr id="35" name="Imagem 3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23" y="27270807"/>
          <a:ext cx="1482969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7</xdr:col>
      <xdr:colOff>9525</xdr:colOff>
      <xdr:row>147</xdr:row>
      <xdr:rowOff>35169</xdr:rowOff>
    </xdr:to>
    <xdr:pic>
      <xdr:nvPicPr>
        <xdr:cNvPr id="36" name="Imagem 35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09712"/>
          <a:ext cx="4266467" cy="921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5</xdr:col>
      <xdr:colOff>575770</xdr:colOff>
      <xdr:row>242</xdr:row>
      <xdr:rowOff>61546</xdr:rowOff>
    </xdr:to>
    <xdr:pic>
      <xdr:nvPicPr>
        <xdr:cNvPr id="37" name="Imagem 36" descr="Vendas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89269"/>
          <a:ext cx="3616443" cy="1211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357"/>
  <sheetViews>
    <sheetView showGridLines="0" tabSelected="1" zoomScale="130" zoomScaleNormal="130" workbookViewId="0">
      <pane ySplit="6" topLeftCell="A7" activePane="bottomLeft" state="frozen"/>
      <selection pane="bottomLeft" activeCell="I6" sqref="I6"/>
    </sheetView>
  </sheetViews>
  <sheetFormatPr defaultColWidth="0" defaultRowHeight="15" zeroHeight="1" x14ac:dyDescent="0.25"/>
  <cols>
    <col min="1" max="8" width="9.140625" customWidth="1"/>
    <col min="9" max="9" width="10.140625" customWidth="1"/>
    <col min="10" max="11" width="10.140625" style="78" customWidth="1"/>
    <col min="12" max="12" width="10.140625" style="78" hidden="1" customWidth="1"/>
    <col min="13" max="13" width="7.5703125" style="6" hidden="1" customWidth="1"/>
    <col min="14" max="16" width="9.140625" hidden="1" customWidth="1"/>
    <col min="17" max="17" width="10.5703125" hidden="1" customWidth="1"/>
    <col min="18" max="18" width="11.140625" hidden="1" customWidth="1"/>
    <col min="19" max="620" width="0" hidden="1" customWidth="1"/>
    <col min="621" max="16384" width="9.140625" hidden="1"/>
  </cols>
  <sheetData>
    <row r="1" spans="1:19" ht="12.75" customHeight="1" x14ac:dyDescent="0.25">
      <c r="C1" s="48" t="s">
        <v>17</v>
      </c>
      <c r="D1" s="28"/>
      <c r="E1" s="28"/>
      <c r="F1" s="28"/>
      <c r="G1" s="77"/>
      <c r="H1" s="77"/>
      <c r="J1" s="92"/>
      <c r="L1" s="77"/>
    </row>
    <row r="2" spans="1:19" ht="12.75" customHeight="1" x14ac:dyDescent="0.25">
      <c r="C2" s="41" t="s">
        <v>14</v>
      </c>
      <c r="D2" s="28"/>
      <c r="E2" s="28"/>
      <c r="F2" s="28"/>
      <c r="G2" s="77"/>
      <c r="H2" s="77"/>
      <c r="I2" s="92"/>
      <c r="J2" s="92"/>
      <c r="K2" s="77"/>
      <c r="L2" s="77"/>
    </row>
    <row r="3" spans="1:19" ht="10.5" customHeight="1" x14ac:dyDescent="0.25">
      <c r="D3" s="28"/>
      <c r="E3" s="28"/>
      <c r="F3" s="28"/>
      <c r="G3" s="77"/>
      <c r="H3" s="77"/>
      <c r="I3" s="77"/>
      <c r="J3" s="77"/>
      <c r="K3" s="77"/>
      <c r="L3" s="77"/>
    </row>
    <row r="4" spans="1:19" ht="5.25" customHeight="1" x14ac:dyDescent="0.25">
      <c r="M4" s="21"/>
      <c r="N4" s="2"/>
    </row>
    <row r="5" spans="1:19" ht="12.75" customHeight="1" x14ac:dyDescent="0.25">
      <c r="A5" s="4"/>
      <c r="C5" s="40" t="s">
        <v>13</v>
      </c>
      <c r="D5" s="137"/>
      <c r="E5" s="137"/>
      <c r="F5" s="137"/>
      <c r="G5" s="40" t="s">
        <v>2</v>
      </c>
      <c r="H5" s="49"/>
      <c r="I5" s="47" t="s">
        <v>15</v>
      </c>
      <c r="J5" s="79"/>
      <c r="K5" s="79"/>
      <c r="L5" s="79"/>
      <c r="M5" s="21"/>
      <c r="N5" s="2"/>
      <c r="O5" s="145" t="s">
        <v>11</v>
      </c>
      <c r="P5" s="145" t="s">
        <v>10</v>
      </c>
      <c r="Q5" s="145" t="s">
        <v>58</v>
      </c>
      <c r="R5" s="37" t="s">
        <v>43</v>
      </c>
      <c r="S5" s="37" t="s">
        <v>44</v>
      </c>
    </row>
    <row r="6" spans="1:19" ht="12" customHeight="1" x14ac:dyDescent="0.25">
      <c r="A6" s="15"/>
      <c r="B6" s="15"/>
      <c r="C6" s="40" t="s">
        <v>8</v>
      </c>
      <c r="D6" s="30" t="str">
        <f>SUM(Q10:Q1048576)&amp;"/"&amp;COUNTA(P10:P1048576)</f>
        <v>0/20</v>
      </c>
      <c r="E6" s="36" t="s">
        <v>12</v>
      </c>
      <c r="F6" s="29" t="str">
        <f>IF(OR(I6=R6,I6=S6),SUM(P10:P280)&amp;"/"&amp;COUNTA(P10:P280),"")</f>
        <v/>
      </c>
      <c r="G6" s="40" t="s">
        <v>3</v>
      </c>
      <c r="H6" s="30" t="str">
        <f>IF(OR(I6=R6,I6=S6),IF((SUM(P10:P1048576)*0.5)&gt;7,"Aprovado","Reprovado"),"")</f>
        <v/>
      </c>
      <c r="I6" s="51"/>
      <c r="J6" s="93" t="s">
        <v>97</v>
      </c>
      <c r="K6" s="80"/>
      <c r="L6" s="80"/>
      <c r="M6" s="6" t="str">
        <f>IF(OR(I6=R6,I6=S6),"Liberado","Bloqueado")</f>
        <v>Bloqueado</v>
      </c>
      <c r="O6" s="145"/>
      <c r="P6" s="145"/>
      <c r="Q6" s="145"/>
      <c r="R6" s="38" t="s">
        <v>42</v>
      </c>
      <c r="S6" s="38" t="s">
        <v>16</v>
      </c>
    </row>
    <row r="7" spans="1:19" x14ac:dyDescent="0.25">
      <c r="A7" s="138"/>
      <c r="B7" s="138"/>
      <c r="C7" s="138"/>
      <c r="D7" s="138"/>
      <c r="E7" s="138"/>
      <c r="F7" s="138"/>
      <c r="G7" s="138"/>
      <c r="H7" s="138"/>
      <c r="I7" s="138"/>
      <c r="J7" s="11"/>
      <c r="K7" s="11"/>
      <c r="L7" s="11"/>
    </row>
    <row r="8" spans="1:19" x14ac:dyDescent="0.25">
      <c r="A8" s="139" t="s">
        <v>0</v>
      </c>
      <c r="B8" s="139"/>
      <c r="C8" s="139"/>
      <c r="D8" s="139"/>
      <c r="E8" s="139"/>
      <c r="F8" s="139"/>
      <c r="G8" s="139"/>
      <c r="H8" s="139"/>
      <c r="I8" s="139"/>
      <c r="J8" s="81"/>
      <c r="K8" s="81"/>
      <c r="L8" s="81"/>
    </row>
    <row r="9" spans="1:19" x14ac:dyDescent="0.25">
      <c r="A9" s="138"/>
      <c r="B9" s="138"/>
      <c r="C9" s="138"/>
      <c r="D9" s="138"/>
      <c r="E9" s="138"/>
      <c r="F9" s="138"/>
      <c r="G9" s="138"/>
      <c r="H9" s="138"/>
      <c r="I9" s="138"/>
      <c r="J9" s="11"/>
      <c r="K9" s="11"/>
      <c r="L9" s="11"/>
    </row>
    <row r="10" spans="1:19" s="12" customFormat="1" ht="21" x14ac:dyDescent="0.35">
      <c r="A10" s="115" t="str">
        <f>IF($I$6=R6,IF(P10=1,"Acertou","Errou"),"")</f>
        <v/>
      </c>
      <c r="B10" s="115"/>
      <c r="C10" s="115"/>
      <c r="D10" s="115"/>
      <c r="E10" s="115"/>
      <c r="F10" s="115"/>
      <c r="G10" s="115"/>
      <c r="H10" s="115"/>
      <c r="I10" s="115"/>
      <c r="J10" s="50"/>
      <c r="K10" s="50"/>
      <c r="L10" s="50"/>
      <c r="O10" s="34"/>
      <c r="P10" s="34">
        <f>IF(COUNTA(A12:A14)&gt;1,0,IF(A12&lt;&gt;"",1,0))</f>
        <v>0</v>
      </c>
      <c r="Q10" s="34">
        <f>IF(COUNTA(A12:A14)&gt;0,1,0)</f>
        <v>0</v>
      </c>
    </row>
    <row r="11" spans="1:19" ht="21.75" customHeight="1" x14ac:dyDescent="0.25">
      <c r="A11" s="140" t="s">
        <v>18</v>
      </c>
      <c r="B11" s="140"/>
      <c r="C11" s="140"/>
      <c r="D11" s="140"/>
      <c r="E11" s="140"/>
      <c r="F11" s="140"/>
      <c r="G11" s="140"/>
      <c r="H11" s="140"/>
      <c r="I11" s="140"/>
      <c r="J11" s="82"/>
      <c r="K11" s="82"/>
      <c r="L11" s="82"/>
    </row>
    <row r="12" spans="1:19" ht="18.75" x14ac:dyDescent="0.3">
      <c r="A12" s="3"/>
      <c r="B12" s="135" t="s">
        <v>19</v>
      </c>
      <c r="C12" s="136"/>
      <c r="D12" s="136"/>
      <c r="E12" s="136"/>
      <c r="F12" s="136"/>
      <c r="G12" s="136"/>
      <c r="H12" s="136"/>
      <c r="I12" s="136"/>
      <c r="J12" s="83"/>
      <c r="K12" s="83"/>
      <c r="L12" s="83"/>
    </row>
    <row r="13" spans="1:19" ht="18.75" x14ac:dyDescent="0.3">
      <c r="A13" s="3"/>
      <c r="B13" s="135" t="s">
        <v>20</v>
      </c>
      <c r="C13" s="136"/>
      <c r="D13" s="136"/>
      <c r="E13" s="136"/>
      <c r="F13" s="136"/>
      <c r="G13" s="136"/>
      <c r="H13" s="136"/>
      <c r="I13" s="136"/>
      <c r="J13" s="83"/>
      <c r="K13" s="83"/>
      <c r="L13" s="83"/>
      <c r="P13" s="19"/>
    </row>
    <row r="14" spans="1:19" ht="18.75" x14ac:dyDescent="0.3">
      <c r="A14" s="3"/>
      <c r="B14" s="135" t="s">
        <v>21</v>
      </c>
      <c r="C14" s="136"/>
      <c r="D14" s="136"/>
      <c r="E14" s="136"/>
      <c r="F14" s="136"/>
      <c r="G14" s="136"/>
      <c r="H14" s="136"/>
      <c r="I14" s="136"/>
      <c r="J14" s="83"/>
      <c r="K14" s="83"/>
      <c r="L14" s="83"/>
    </row>
    <row r="15" spans="1:19" x14ac:dyDescent="0.25">
      <c r="A15" s="6"/>
      <c r="B15" s="6"/>
      <c r="C15" s="6"/>
      <c r="D15" s="6"/>
      <c r="E15" s="6"/>
      <c r="F15" s="6"/>
      <c r="G15" s="6"/>
      <c r="H15" s="6"/>
      <c r="I15" s="6"/>
      <c r="J15" s="12"/>
      <c r="K15" s="12"/>
      <c r="L15" s="12"/>
    </row>
    <row r="16" spans="1:19" s="12" customForma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7" x14ac:dyDescent="0.25">
      <c r="A17" s="138"/>
      <c r="B17" s="138"/>
      <c r="C17" s="138"/>
      <c r="D17" s="138"/>
      <c r="E17" s="138"/>
      <c r="F17" s="138"/>
      <c r="G17" s="138"/>
      <c r="H17" s="138"/>
      <c r="I17" s="138"/>
      <c r="J17" s="11"/>
      <c r="K17" s="11"/>
      <c r="L17" s="11"/>
    </row>
    <row r="18" spans="1:17" s="12" customFormat="1" ht="21" x14ac:dyDescent="0.35">
      <c r="A18" s="115" t="str">
        <f>IF($I$6=R6,IF(P18=1,"Acertou","Errou"),"")</f>
        <v/>
      </c>
      <c r="B18" s="115"/>
      <c r="C18" s="115"/>
      <c r="D18" s="115"/>
      <c r="E18" s="115"/>
      <c r="F18" s="115"/>
      <c r="G18" s="115"/>
      <c r="H18" s="115"/>
      <c r="I18" s="115"/>
      <c r="J18" s="50"/>
      <c r="K18" s="50"/>
      <c r="L18" s="50"/>
      <c r="O18" s="34"/>
      <c r="P18" s="34">
        <f>IF(COUNTA(A21:A23)&gt;1,0,IF(A21&lt;&gt;"",1,0))</f>
        <v>0</v>
      </c>
      <c r="Q18" s="34">
        <f>IF(COUNTA(A21:A23)&gt;0,1,0)</f>
        <v>0</v>
      </c>
    </row>
    <row r="19" spans="1:17" s="12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7" ht="15.75" x14ac:dyDescent="0.25">
      <c r="A20" s="9" t="s">
        <v>22</v>
      </c>
      <c r="B20" s="6"/>
      <c r="C20" s="6"/>
      <c r="D20" s="6"/>
      <c r="E20" s="6"/>
      <c r="F20" s="6"/>
      <c r="G20" s="6"/>
      <c r="H20" s="6"/>
      <c r="I20" s="6"/>
      <c r="J20" s="12"/>
      <c r="K20" s="12"/>
      <c r="L20" s="12"/>
    </row>
    <row r="21" spans="1:17" ht="18.75" x14ac:dyDescent="0.3">
      <c r="A21" s="3"/>
      <c r="B21" s="6" t="s">
        <v>23</v>
      </c>
      <c r="C21" s="6"/>
      <c r="D21" s="6"/>
      <c r="E21" s="6"/>
      <c r="F21" s="6"/>
      <c r="G21" s="6"/>
      <c r="H21" s="6"/>
      <c r="I21" s="6"/>
      <c r="J21" s="12"/>
      <c r="K21" s="12"/>
      <c r="L21" s="12"/>
    </row>
    <row r="22" spans="1:17" ht="18.75" x14ac:dyDescent="0.3">
      <c r="A22" s="3"/>
      <c r="B22" s="6" t="s">
        <v>24</v>
      </c>
      <c r="C22" s="6"/>
      <c r="D22" s="6"/>
      <c r="E22" s="6"/>
      <c r="F22" s="6"/>
      <c r="G22" s="6"/>
      <c r="H22" s="6"/>
      <c r="I22" s="6"/>
      <c r="J22" s="12"/>
      <c r="K22" s="12"/>
      <c r="L22" s="12"/>
    </row>
    <row r="23" spans="1:17" ht="18.75" x14ac:dyDescent="0.3">
      <c r="A23" s="3"/>
      <c r="B23" s="6" t="s">
        <v>25</v>
      </c>
      <c r="C23" s="6"/>
      <c r="D23" s="6"/>
      <c r="E23" s="6"/>
      <c r="F23" s="6"/>
      <c r="G23" s="6"/>
      <c r="H23" s="6"/>
      <c r="I23" s="6"/>
      <c r="J23" s="12"/>
      <c r="K23" s="12"/>
      <c r="L23" s="12"/>
    </row>
    <row r="24" spans="1:17" s="12" customFormat="1" ht="18.75" x14ac:dyDescent="0.3">
      <c r="A24" s="13"/>
    </row>
    <row r="25" spans="1:17" s="12" customFormat="1" ht="18.75" x14ac:dyDescent="0.3">
      <c r="A25" s="13"/>
    </row>
    <row r="26" spans="1:17" x14ac:dyDescent="0.25">
      <c r="A26" s="138"/>
      <c r="B26" s="138"/>
      <c r="C26" s="138"/>
      <c r="D26" s="138"/>
      <c r="E26" s="138"/>
      <c r="F26" s="138"/>
      <c r="G26" s="138"/>
      <c r="H26" s="138"/>
      <c r="I26" s="138"/>
      <c r="J26" s="11"/>
      <c r="K26" s="11"/>
      <c r="L26" s="11"/>
    </row>
    <row r="27" spans="1:17" s="12" customFormat="1" ht="21" x14ac:dyDescent="0.35">
      <c r="A27" s="115" t="str">
        <f>IF($I$6=R6,IF(P27=1,"Acertou","Errou"),"")</f>
        <v/>
      </c>
      <c r="B27" s="115"/>
      <c r="C27" s="115"/>
      <c r="D27" s="115"/>
      <c r="E27" s="115"/>
      <c r="F27" s="115"/>
      <c r="G27" s="115"/>
      <c r="H27" s="115"/>
      <c r="I27" s="115"/>
      <c r="J27" s="50"/>
      <c r="K27" s="50"/>
      <c r="L27" s="50"/>
      <c r="O27" s="34"/>
      <c r="P27" s="34">
        <f>IF(COUNTA(A30:A32)&gt;1,0,IF(A32&lt;&gt;"",1,0))</f>
        <v>0</v>
      </c>
      <c r="Q27" s="34">
        <f>IF(COUNTA(A30:A32)&gt;0,1,0)</f>
        <v>0</v>
      </c>
    </row>
    <row r="28" spans="1:17" s="12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7" ht="15.75" customHeight="1" x14ac:dyDescent="0.25">
      <c r="A29" s="140" t="s">
        <v>26</v>
      </c>
      <c r="B29" s="140"/>
      <c r="C29" s="140"/>
      <c r="D29" s="140"/>
      <c r="E29" s="140"/>
      <c r="F29" s="140"/>
      <c r="G29" s="140"/>
      <c r="H29" s="140"/>
      <c r="I29" s="140"/>
      <c r="J29" s="82"/>
      <c r="K29" s="82"/>
      <c r="L29" s="82"/>
    </row>
    <row r="30" spans="1:17" ht="18.75" x14ac:dyDescent="0.3">
      <c r="A30" s="76"/>
      <c r="B30" s="6" t="s">
        <v>27</v>
      </c>
      <c r="C30" s="6"/>
      <c r="D30" s="6"/>
      <c r="E30" s="6"/>
      <c r="F30" s="6"/>
      <c r="G30" s="6"/>
      <c r="H30" s="6"/>
      <c r="I30" s="6"/>
      <c r="J30" s="12"/>
      <c r="K30" s="12"/>
      <c r="L30" s="12"/>
    </row>
    <row r="31" spans="1:17" ht="18.75" x14ac:dyDescent="0.3">
      <c r="A31" s="5"/>
      <c r="B31" s="6" t="s">
        <v>28</v>
      </c>
      <c r="C31" s="6"/>
      <c r="D31" s="6"/>
      <c r="E31" s="6"/>
      <c r="F31" s="6"/>
      <c r="G31" s="6"/>
      <c r="H31" s="6"/>
      <c r="I31" s="6"/>
      <c r="J31" s="12"/>
      <c r="K31" s="12"/>
      <c r="L31" s="12"/>
    </row>
    <row r="32" spans="1:17" ht="18.75" x14ac:dyDescent="0.3">
      <c r="A32" s="3"/>
      <c r="B32" s="6" t="s">
        <v>29</v>
      </c>
      <c r="C32" s="6"/>
      <c r="D32" s="6"/>
      <c r="E32" s="6"/>
      <c r="F32" s="6"/>
      <c r="G32" s="6"/>
      <c r="H32" s="6"/>
      <c r="I32" s="6"/>
      <c r="J32" s="12"/>
      <c r="K32" s="12"/>
      <c r="L32" s="12"/>
    </row>
    <row r="33" spans="1:17" s="12" customFormat="1" ht="18.75" x14ac:dyDescent="0.3">
      <c r="A33" s="13"/>
    </row>
    <row r="34" spans="1:17" s="12" customFormat="1" ht="18.75" x14ac:dyDescent="0.3">
      <c r="A34" s="13"/>
    </row>
    <row r="35" spans="1:17" x14ac:dyDescent="0.25">
      <c r="A35" s="138"/>
      <c r="B35" s="138"/>
      <c r="C35" s="138"/>
      <c r="D35" s="138"/>
      <c r="E35" s="138"/>
      <c r="F35" s="138"/>
      <c r="G35" s="138"/>
      <c r="H35" s="138"/>
      <c r="I35" s="138"/>
      <c r="J35" s="11"/>
      <c r="K35" s="11"/>
      <c r="L35" s="11"/>
    </row>
    <row r="36" spans="1:17" s="12" customFormat="1" ht="21" x14ac:dyDescent="0.35">
      <c r="A36" s="115" t="str">
        <f>IF($I$6=R6,IF(P36=1,"Acertou","Errou"),"")</f>
        <v/>
      </c>
      <c r="B36" s="115"/>
      <c r="C36" s="115"/>
      <c r="D36" s="115"/>
      <c r="E36" s="115"/>
      <c r="F36" s="115"/>
      <c r="G36" s="115"/>
      <c r="H36" s="115"/>
      <c r="I36" s="115"/>
      <c r="J36" s="50"/>
      <c r="K36" s="50"/>
      <c r="L36" s="50"/>
      <c r="O36" s="34"/>
      <c r="P36" s="34">
        <f>IF(COUNTA(B44,D44,F44)&gt;1,0,IF(D44&lt;&gt;"",1,0))</f>
        <v>0</v>
      </c>
      <c r="Q36" s="34">
        <f>IF(COUNTA(B44,D44,F44)&gt;0,1,0)</f>
        <v>0</v>
      </c>
    </row>
    <row r="37" spans="1:17" s="12" customForma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7" s="12" customFormat="1" ht="15.75" x14ac:dyDescent="0.25">
      <c r="A38" s="14" t="s">
        <v>30</v>
      </c>
    </row>
    <row r="39" spans="1:17" x14ac:dyDescent="0.25">
      <c r="A39" s="8"/>
      <c r="B39" s="6"/>
      <c r="C39" s="6"/>
      <c r="D39" s="6"/>
      <c r="E39" s="6"/>
      <c r="F39" s="6"/>
      <c r="G39" s="6"/>
      <c r="H39" s="6"/>
      <c r="I39" s="6"/>
      <c r="J39" s="12"/>
      <c r="K39" s="12"/>
      <c r="L39" s="12"/>
    </row>
    <row r="40" spans="1:17" x14ac:dyDescent="0.25">
      <c r="A40" s="8"/>
      <c r="B40" s="6"/>
      <c r="C40" s="6"/>
      <c r="D40" s="6"/>
      <c r="E40" s="6"/>
      <c r="F40" s="6"/>
      <c r="G40" s="6"/>
      <c r="H40" s="6"/>
      <c r="I40" s="6"/>
      <c r="J40" s="12"/>
      <c r="K40" s="12"/>
      <c r="L40" s="12"/>
    </row>
    <row r="41" spans="1:17" x14ac:dyDescent="0.25">
      <c r="A41" s="8"/>
      <c r="B41" s="6"/>
      <c r="C41" s="6"/>
      <c r="D41" s="6"/>
      <c r="E41" s="6"/>
      <c r="F41" s="6"/>
      <c r="G41" s="6"/>
      <c r="H41" s="6"/>
      <c r="I41" s="6"/>
      <c r="J41" s="12"/>
      <c r="K41" s="12"/>
      <c r="L41" s="12"/>
    </row>
    <row r="42" spans="1:17" x14ac:dyDescent="0.25">
      <c r="A42" s="8"/>
      <c r="B42" s="6"/>
      <c r="C42" s="6"/>
      <c r="D42" s="6"/>
      <c r="E42" s="6"/>
      <c r="F42" s="6"/>
      <c r="G42" s="6"/>
      <c r="H42" s="6"/>
      <c r="I42" s="6"/>
      <c r="J42" s="12"/>
      <c r="K42" s="12"/>
      <c r="L42" s="12"/>
    </row>
    <row r="43" spans="1:17" x14ac:dyDescent="0.25">
      <c r="A43" s="8"/>
      <c r="B43" s="6"/>
      <c r="C43" s="6"/>
      <c r="D43" s="6"/>
      <c r="E43" s="6"/>
      <c r="F43" s="6"/>
      <c r="G43" s="6"/>
      <c r="H43" s="6"/>
      <c r="I43" s="6"/>
      <c r="J43" s="12"/>
      <c r="K43" s="12"/>
      <c r="L43" s="12"/>
    </row>
    <row r="44" spans="1:17" ht="22.5" customHeight="1" x14ac:dyDescent="0.25">
      <c r="A44" s="8"/>
      <c r="B44" s="16"/>
      <c r="C44" s="17"/>
      <c r="D44" s="16"/>
      <c r="E44" s="17"/>
      <c r="F44" s="16"/>
      <c r="G44" s="6"/>
      <c r="H44" s="6"/>
      <c r="I44" s="6"/>
      <c r="J44" s="12"/>
      <c r="K44" s="12"/>
      <c r="L44" s="12"/>
    </row>
    <row r="45" spans="1:17" ht="15.75" x14ac:dyDescent="0.25">
      <c r="A45" s="9"/>
      <c r="B45" s="6"/>
      <c r="C45" s="6"/>
      <c r="D45" s="6"/>
      <c r="E45" s="6"/>
      <c r="F45" s="6"/>
      <c r="G45" s="6"/>
      <c r="H45" s="6"/>
      <c r="I45" s="6"/>
      <c r="J45" s="12"/>
      <c r="K45" s="12"/>
      <c r="L45" s="12"/>
    </row>
    <row r="46" spans="1:17" s="12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7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1"/>
      <c r="K47" s="11"/>
      <c r="L47" s="11"/>
    </row>
    <row r="48" spans="1:17" s="12" customFormat="1" ht="21" x14ac:dyDescent="0.35">
      <c r="A48" s="115" t="str">
        <f>IF($I$6=R6,IF(P48=1,"Acertou","Errou"),"")</f>
        <v/>
      </c>
      <c r="B48" s="115"/>
      <c r="C48" s="115"/>
      <c r="D48" s="115"/>
      <c r="E48" s="115"/>
      <c r="F48" s="115"/>
      <c r="G48" s="115"/>
      <c r="H48" s="115"/>
      <c r="I48" s="115"/>
      <c r="J48" s="50"/>
      <c r="K48" s="50"/>
      <c r="L48" s="50"/>
      <c r="O48" s="34"/>
      <c r="P48" s="34">
        <f>IF(COUNTA(A52,A54,A56)&gt;1,0,IF(A52&lt;&gt;"",1,0))</f>
        <v>0</v>
      </c>
      <c r="Q48" s="34">
        <f>IF(COUNTA(A52,A54,A56)&gt;0,1,0)</f>
        <v>0</v>
      </c>
    </row>
    <row r="49" spans="1:620" s="12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620" ht="31.5" customHeight="1" x14ac:dyDescent="0.25">
      <c r="A50" s="120" t="s">
        <v>45</v>
      </c>
      <c r="B50" s="120"/>
      <c r="C50" s="120"/>
      <c r="D50" s="120"/>
      <c r="E50" s="120"/>
      <c r="F50" s="120"/>
      <c r="G50" s="120"/>
      <c r="H50" s="120"/>
      <c r="I50" s="120"/>
      <c r="J50" s="84"/>
      <c r="K50" s="84"/>
      <c r="L50" s="84"/>
    </row>
    <row r="51" spans="1:620" x14ac:dyDescent="0.25"/>
    <row r="52" spans="1:620" ht="18.75" x14ac:dyDescent="0.3">
      <c r="A52" s="18"/>
      <c r="B52" s="116" t="s">
        <v>46</v>
      </c>
      <c r="C52" s="116"/>
      <c r="D52" s="116"/>
      <c r="E52" s="116"/>
      <c r="F52" s="116"/>
      <c r="G52" s="116"/>
      <c r="H52" s="116"/>
      <c r="I52" s="116"/>
      <c r="J52" s="85"/>
      <c r="K52" s="85"/>
      <c r="L52" s="85"/>
    </row>
    <row r="53" spans="1:620" x14ac:dyDescent="0.25"/>
    <row r="54" spans="1:620" ht="18.75" x14ac:dyDescent="0.3">
      <c r="A54" s="3"/>
      <c r="B54" s="116" t="s">
        <v>47</v>
      </c>
      <c r="C54" s="116"/>
      <c r="D54" s="116"/>
      <c r="E54" s="116"/>
      <c r="F54" s="116"/>
      <c r="G54" s="116"/>
      <c r="H54" s="116"/>
      <c r="I54" s="116"/>
      <c r="J54" s="85"/>
      <c r="K54" s="85"/>
      <c r="L54" s="85"/>
    </row>
    <row r="55" spans="1:620" x14ac:dyDescent="0.25"/>
    <row r="56" spans="1:620" ht="18.75" x14ac:dyDescent="0.3">
      <c r="A56" s="3"/>
      <c r="B56" s="116" t="s">
        <v>48</v>
      </c>
      <c r="C56" s="116"/>
      <c r="D56" s="116"/>
      <c r="E56" s="116"/>
      <c r="F56" s="116"/>
      <c r="G56" s="116"/>
      <c r="H56" s="116"/>
      <c r="I56" s="116"/>
      <c r="J56" s="85"/>
      <c r="K56" s="85"/>
      <c r="L56" s="85"/>
    </row>
    <row r="57" spans="1:620" x14ac:dyDescent="0.25"/>
    <row r="58" spans="1:620" s="10" customFormat="1" x14ac:dyDescent="0.25">
      <c r="J58" s="11"/>
      <c r="K58" s="11"/>
      <c r="L58" s="11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</row>
    <row r="59" spans="1:620" ht="21" x14ac:dyDescent="0.35">
      <c r="A59" s="115" t="str">
        <f>IF($I$6=R6,IF(P59=1,"Acertou","Errou"),"")</f>
        <v/>
      </c>
      <c r="B59" s="115"/>
      <c r="C59" s="115"/>
      <c r="D59" s="115"/>
      <c r="E59" s="115"/>
      <c r="F59" s="115"/>
      <c r="G59" s="115"/>
      <c r="H59" s="115"/>
      <c r="I59" s="115"/>
      <c r="J59" s="50"/>
      <c r="K59" s="50"/>
      <c r="L59" s="50"/>
      <c r="O59" s="34"/>
      <c r="P59" s="34">
        <f>IF(COUNTA(A63,A67,A71)&gt;1,0,IF(A71&lt;&gt;"",1,0))</f>
        <v>0</v>
      </c>
      <c r="Q59" s="34">
        <f>IF(COUNTA(A63,A67,A71)&gt;0,1,0)</f>
        <v>0</v>
      </c>
    </row>
    <row r="60" spans="1:620" x14ac:dyDescent="0.25"/>
    <row r="61" spans="1:620" ht="15.75" x14ac:dyDescent="0.25">
      <c r="A61" s="1" t="s">
        <v>38</v>
      </c>
    </row>
    <row r="62" spans="1:620" x14ac:dyDescent="0.25"/>
    <row r="63" spans="1:620" ht="18.75" x14ac:dyDescent="0.3">
      <c r="A63" s="3"/>
      <c r="B63" s="116" t="s">
        <v>40</v>
      </c>
      <c r="C63" s="116"/>
      <c r="D63" s="116"/>
      <c r="E63" s="116"/>
      <c r="F63" s="116"/>
      <c r="G63" s="116"/>
      <c r="H63" s="116"/>
      <c r="I63" s="116"/>
      <c r="J63" s="85"/>
      <c r="K63" s="85"/>
      <c r="L63" s="85"/>
    </row>
    <row r="64" spans="1:620" x14ac:dyDescent="0.25">
      <c r="B64" s="116"/>
      <c r="C64" s="116"/>
      <c r="D64" s="116"/>
      <c r="E64" s="116"/>
      <c r="F64" s="116"/>
      <c r="G64" s="116"/>
      <c r="H64" s="116"/>
      <c r="I64" s="116"/>
      <c r="J64" s="85"/>
      <c r="K64" s="85"/>
      <c r="L64" s="85"/>
    </row>
    <row r="65" spans="1:17" ht="9" customHeight="1" x14ac:dyDescent="0.25">
      <c r="B65" s="116"/>
      <c r="C65" s="116"/>
      <c r="D65" s="116"/>
      <c r="E65" s="116"/>
      <c r="F65" s="116"/>
      <c r="G65" s="116"/>
      <c r="H65" s="116"/>
      <c r="I65" s="116"/>
      <c r="J65" s="85"/>
      <c r="K65" s="85"/>
      <c r="L65" s="85"/>
    </row>
    <row r="66" spans="1:17" x14ac:dyDescent="0.25"/>
    <row r="67" spans="1:17" ht="18.75" x14ac:dyDescent="0.3">
      <c r="A67" s="3"/>
      <c r="B67" s="116" t="s">
        <v>39</v>
      </c>
      <c r="C67" s="116"/>
      <c r="D67" s="116"/>
      <c r="E67" s="116"/>
      <c r="F67" s="116"/>
      <c r="G67" s="116"/>
      <c r="H67" s="116"/>
      <c r="I67" s="116"/>
      <c r="J67" s="85"/>
      <c r="K67" s="85"/>
      <c r="L67" s="85"/>
    </row>
    <row r="68" spans="1:17" x14ac:dyDescent="0.25">
      <c r="B68" s="116"/>
      <c r="C68" s="116"/>
      <c r="D68" s="116"/>
      <c r="E68" s="116"/>
      <c r="F68" s="116"/>
      <c r="G68" s="116"/>
      <c r="H68" s="116"/>
      <c r="I68" s="116"/>
      <c r="J68" s="85"/>
      <c r="K68" s="85"/>
      <c r="L68" s="85"/>
    </row>
    <row r="69" spans="1:17" ht="24" customHeight="1" x14ac:dyDescent="0.25">
      <c r="B69" s="116"/>
      <c r="C69" s="116"/>
      <c r="D69" s="116"/>
      <c r="E69" s="116"/>
      <c r="F69" s="116"/>
      <c r="G69" s="116"/>
      <c r="H69" s="116"/>
      <c r="I69" s="116"/>
      <c r="J69" s="85"/>
      <c r="K69" s="85"/>
      <c r="L69" s="85"/>
    </row>
    <row r="70" spans="1:17" x14ac:dyDescent="0.25"/>
    <row r="71" spans="1:17" ht="18.75" x14ac:dyDescent="0.3">
      <c r="A71" s="3"/>
      <c r="B71" s="116" t="s">
        <v>41</v>
      </c>
      <c r="C71" s="116"/>
      <c r="D71" s="116"/>
      <c r="E71" s="116"/>
      <c r="F71" s="116"/>
      <c r="G71" s="116"/>
      <c r="H71" s="116"/>
      <c r="I71" s="116"/>
      <c r="J71" s="85"/>
      <c r="K71" s="85"/>
      <c r="L71" s="85"/>
    </row>
    <row r="72" spans="1:17" ht="15.75" x14ac:dyDescent="0.25">
      <c r="A72" s="1"/>
      <c r="B72" s="116"/>
      <c r="C72" s="116"/>
      <c r="D72" s="116"/>
      <c r="E72" s="116"/>
      <c r="F72" s="116"/>
      <c r="G72" s="116"/>
      <c r="H72" s="116"/>
      <c r="I72" s="116"/>
      <c r="J72" s="85"/>
      <c r="K72" s="85"/>
      <c r="L72" s="85"/>
    </row>
    <row r="73" spans="1:17" ht="1.5" customHeight="1" x14ac:dyDescent="0.25">
      <c r="B73" s="116"/>
      <c r="C73" s="116"/>
      <c r="D73" s="116"/>
      <c r="E73" s="116"/>
      <c r="F73" s="116"/>
      <c r="G73" s="116"/>
      <c r="H73" s="116"/>
      <c r="I73" s="116"/>
      <c r="J73" s="85"/>
      <c r="K73" s="85"/>
      <c r="L73" s="85"/>
    </row>
    <row r="74" spans="1:17" x14ac:dyDescent="0.25"/>
    <row r="75" spans="1:17" x14ac:dyDescent="0.25"/>
    <row r="76" spans="1:17" x14ac:dyDescent="0.25"/>
    <row r="77" spans="1:17" x14ac:dyDescent="0.25"/>
    <row r="78" spans="1:17" s="7" customFormat="1" x14ac:dyDescent="0.25">
      <c r="J78" s="78"/>
      <c r="K78" s="78"/>
      <c r="L78" s="78"/>
      <c r="M78" s="6"/>
    </row>
    <row r="79" spans="1:17" ht="21" x14ac:dyDescent="0.35">
      <c r="A79" s="115" t="str">
        <f>IF($I$6=R6,IF(P79=1,"Acertou","Errou"),"")</f>
        <v/>
      </c>
      <c r="B79" s="115"/>
      <c r="C79" s="115"/>
      <c r="D79" s="115"/>
      <c r="E79" s="115"/>
      <c r="F79" s="115"/>
      <c r="G79" s="115"/>
      <c r="H79" s="115"/>
      <c r="I79" s="115"/>
      <c r="J79" s="50"/>
      <c r="K79" s="50"/>
      <c r="L79" s="50"/>
      <c r="O79" s="34"/>
      <c r="P79" s="34">
        <f>IF(COUNTA(A82:A84)&gt;1,0,IF(A82&lt;&gt;"",1,0))</f>
        <v>0</v>
      </c>
      <c r="Q79" s="34">
        <f>IF(COUNTA(A82:A84)&gt;0,1,0)</f>
        <v>0</v>
      </c>
    </row>
    <row r="80" spans="1:17" x14ac:dyDescent="0.25"/>
    <row r="81" spans="1:17" ht="15.75" x14ac:dyDescent="0.25">
      <c r="A81" s="1" t="s">
        <v>4</v>
      </c>
    </row>
    <row r="82" spans="1:17" ht="18.75" x14ac:dyDescent="0.3">
      <c r="A82" s="3"/>
      <c r="B82" t="s">
        <v>35</v>
      </c>
    </row>
    <row r="83" spans="1:17" ht="18.75" x14ac:dyDescent="0.3">
      <c r="A83" s="3"/>
      <c r="B83" t="s">
        <v>36</v>
      </c>
    </row>
    <row r="84" spans="1:17" ht="18.75" x14ac:dyDescent="0.3">
      <c r="A84" s="3"/>
      <c r="B84" t="s">
        <v>37</v>
      </c>
    </row>
    <row r="85" spans="1:17" x14ac:dyDescent="0.25"/>
    <row r="86" spans="1:17" x14ac:dyDescent="0.25"/>
    <row r="87" spans="1:17" s="7" customFormat="1" x14ac:dyDescent="0.25">
      <c r="J87" s="78"/>
      <c r="K87" s="78"/>
      <c r="L87" s="78"/>
      <c r="M87" s="6"/>
    </row>
    <row r="88" spans="1:17" ht="21" x14ac:dyDescent="0.35">
      <c r="A88" s="115" t="str">
        <f>IF($I$6=R6,IF(P88=1,"Acertou","Errou"),"")</f>
        <v/>
      </c>
      <c r="B88" s="115"/>
      <c r="C88" s="115"/>
      <c r="D88" s="115"/>
      <c r="E88" s="115"/>
      <c r="F88" s="115"/>
      <c r="G88" s="115"/>
      <c r="H88" s="115"/>
      <c r="I88" s="115"/>
      <c r="J88" s="50"/>
      <c r="K88" s="50"/>
      <c r="L88" s="50"/>
      <c r="O88" s="34"/>
      <c r="P88" s="34">
        <f>IF(COUNTA(A91:A93)&gt;1,0,IF(A92&lt;&gt;"",1,0))</f>
        <v>0</v>
      </c>
      <c r="Q88" s="34">
        <f>IF(COUNTA(A91:A93)&gt;0,1,0)</f>
        <v>0</v>
      </c>
    </row>
    <row r="89" spans="1:17" x14ac:dyDescent="0.25"/>
    <row r="90" spans="1:17" ht="15.75" x14ac:dyDescent="0.25">
      <c r="A90" s="1" t="s">
        <v>31</v>
      </c>
    </row>
    <row r="91" spans="1:17" ht="18.75" x14ac:dyDescent="0.3">
      <c r="A91" s="3"/>
      <c r="B91" t="s">
        <v>33</v>
      </c>
    </row>
    <row r="92" spans="1:17" ht="18.75" x14ac:dyDescent="0.3">
      <c r="A92" s="3"/>
      <c r="B92" t="s">
        <v>32</v>
      </c>
    </row>
    <row r="93" spans="1:17" ht="18.75" x14ac:dyDescent="0.3">
      <c r="A93" s="3"/>
      <c r="B93" t="s">
        <v>34</v>
      </c>
    </row>
    <row r="94" spans="1:17" x14ac:dyDescent="0.25"/>
    <row r="95" spans="1:17" x14ac:dyDescent="0.25"/>
    <row r="96" spans="1:17" s="7" customFormat="1" x14ac:dyDescent="0.25">
      <c r="J96" s="78"/>
      <c r="K96" s="78"/>
      <c r="L96" s="78"/>
      <c r="M96" s="6"/>
    </row>
    <row r="97" spans="1:17" ht="21" x14ac:dyDescent="0.35">
      <c r="A97" s="115" t="str">
        <f>IF($I$6=R6,IF(P97=1,"Acertou","Errou"),"")</f>
        <v/>
      </c>
      <c r="B97" s="115"/>
      <c r="C97" s="115"/>
      <c r="D97" s="115"/>
      <c r="E97" s="115"/>
      <c r="F97" s="115"/>
      <c r="G97" s="115"/>
      <c r="H97" s="115"/>
      <c r="I97" s="115"/>
      <c r="J97" s="50"/>
      <c r="K97" s="50"/>
      <c r="L97" s="50"/>
      <c r="O97" s="34"/>
      <c r="P97" s="34">
        <f>IF(COUNTA(A101:A105)&gt;1,0,IF(A105&lt;&gt;"",1,0))</f>
        <v>0</v>
      </c>
      <c r="Q97" s="34">
        <f>IF(COUNTA(A101:A105)&gt;0,1,0)</f>
        <v>0</v>
      </c>
    </row>
    <row r="98" spans="1:17" x14ac:dyDescent="0.25"/>
    <row r="99" spans="1:17" ht="15.75" x14ac:dyDescent="0.25">
      <c r="A99" s="1" t="s">
        <v>49</v>
      </c>
    </row>
    <row r="100" spans="1:17" ht="15.75" x14ac:dyDescent="0.25">
      <c r="A100" s="1"/>
    </row>
    <row r="101" spans="1:17" ht="18.75" x14ac:dyDescent="0.3">
      <c r="A101" s="3"/>
      <c r="B101" s="122" t="s">
        <v>52</v>
      </c>
      <c r="C101" s="121"/>
      <c r="D101" s="121"/>
      <c r="E101" s="121"/>
      <c r="F101" s="121"/>
      <c r="G101" s="121"/>
      <c r="H101" s="121"/>
      <c r="I101" s="121"/>
      <c r="J101" s="86"/>
      <c r="K101" s="86"/>
      <c r="L101" s="86"/>
    </row>
    <row r="102" spans="1:17" ht="18.75" x14ac:dyDescent="0.3">
      <c r="A102" s="52"/>
      <c r="B102" s="122"/>
      <c r="C102" s="121"/>
      <c r="D102" s="121"/>
      <c r="E102" s="121"/>
      <c r="F102" s="121"/>
      <c r="G102" s="121"/>
      <c r="H102" s="121"/>
      <c r="I102" s="121"/>
      <c r="J102" s="86"/>
      <c r="K102" s="86"/>
      <c r="L102" s="86"/>
    </row>
    <row r="103" spans="1:17" ht="18.75" x14ac:dyDescent="0.3">
      <c r="A103" s="3"/>
      <c r="B103" s="122" t="s">
        <v>51</v>
      </c>
      <c r="C103" s="121"/>
      <c r="D103" s="121"/>
      <c r="E103" s="121"/>
      <c r="F103" s="121"/>
      <c r="G103" s="121"/>
      <c r="H103" s="121"/>
      <c r="I103" s="121"/>
      <c r="J103" s="86"/>
      <c r="K103" s="86"/>
      <c r="L103" s="86"/>
    </row>
    <row r="104" spans="1:17" ht="25.5" customHeight="1" x14ac:dyDescent="0.3">
      <c r="A104" s="52"/>
      <c r="B104" s="122"/>
      <c r="C104" s="121"/>
      <c r="D104" s="121"/>
      <c r="E104" s="121"/>
      <c r="F104" s="121"/>
      <c r="G104" s="121"/>
      <c r="H104" s="121"/>
      <c r="I104" s="121"/>
      <c r="J104" s="86"/>
      <c r="K104" s="86"/>
      <c r="L104" s="86"/>
    </row>
    <row r="105" spans="1:17" ht="18.75" x14ac:dyDescent="0.3">
      <c r="A105" s="3"/>
      <c r="B105" s="121" t="s">
        <v>50</v>
      </c>
      <c r="C105" s="121"/>
      <c r="D105" s="121"/>
      <c r="E105" s="121"/>
      <c r="F105" s="121"/>
      <c r="G105" s="121"/>
      <c r="H105" s="121"/>
    </row>
    <row r="106" spans="1:17" x14ac:dyDescent="0.25">
      <c r="B106" s="121"/>
      <c r="C106" s="121"/>
      <c r="D106" s="121"/>
      <c r="E106" s="121"/>
      <c r="F106" s="121"/>
      <c r="G106" s="121"/>
      <c r="H106" s="121"/>
    </row>
    <row r="107" spans="1:17" x14ac:dyDescent="0.25"/>
    <row r="108" spans="1:17" s="7" customFormat="1" x14ac:dyDescent="0.25">
      <c r="J108" s="78"/>
      <c r="K108" s="78"/>
      <c r="L108" s="78"/>
      <c r="M108" s="6"/>
    </row>
    <row r="109" spans="1:17" ht="21" x14ac:dyDescent="0.35">
      <c r="A109" s="115" t="str">
        <f>IF($I$6=R6,IF(P109=1,"Acertou","Errou"),"")</f>
        <v/>
      </c>
      <c r="B109" s="115"/>
      <c r="C109" s="115"/>
      <c r="D109" s="115"/>
      <c r="E109" s="115"/>
      <c r="F109" s="115"/>
      <c r="G109" s="115"/>
      <c r="H109" s="115"/>
      <c r="I109" s="115"/>
      <c r="J109" s="50"/>
      <c r="K109" s="50"/>
      <c r="L109" s="50"/>
      <c r="O109" s="34"/>
      <c r="P109" s="34">
        <f>IF(COUNTA(A119:A121)&gt;1,0,IF(A120&lt;&gt;"",1,0))</f>
        <v>0</v>
      </c>
      <c r="Q109" s="34">
        <f>IF(COUNTA(A119:A121)&gt;0,1,0)</f>
        <v>0</v>
      </c>
    </row>
    <row r="110" spans="1:17" x14ac:dyDescent="0.25"/>
    <row r="111" spans="1:17" ht="15.75" x14ac:dyDescent="0.25">
      <c r="A111" s="57" t="s">
        <v>57</v>
      </c>
    </row>
    <row r="112" spans="1:17" s="56" customFormat="1" ht="15.75" x14ac:dyDescent="0.25">
      <c r="A112" s="57"/>
      <c r="J112" s="78"/>
      <c r="K112" s="78"/>
      <c r="L112" s="78"/>
      <c r="M112" s="6"/>
    </row>
    <row r="113" spans="1:17" s="56" customFormat="1" ht="15.75" x14ac:dyDescent="0.25">
      <c r="A113" s="57"/>
      <c r="J113" s="78"/>
      <c r="K113" s="78"/>
      <c r="L113" s="78"/>
      <c r="M113" s="6"/>
    </row>
    <row r="114" spans="1:17" s="56" customFormat="1" ht="15.75" x14ac:dyDescent="0.25">
      <c r="A114" s="57"/>
      <c r="J114" s="78"/>
      <c r="K114" s="78"/>
      <c r="L114" s="78"/>
      <c r="M114" s="6"/>
    </row>
    <row r="115" spans="1:17" s="56" customFormat="1" ht="15.75" x14ac:dyDescent="0.25">
      <c r="A115" s="57"/>
      <c r="J115" s="78"/>
      <c r="K115" s="78"/>
      <c r="L115" s="78"/>
      <c r="M115" s="6"/>
    </row>
    <row r="116" spans="1:17" x14ac:dyDescent="0.25"/>
    <row r="117" spans="1:17" x14ac:dyDescent="0.25"/>
    <row r="118" spans="1:17" ht="15.75" x14ac:dyDescent="0.25">
      <c r="A118" s="54" t="s">
        <v>53</v>
      </c>
      <c r="B118" s="53"/>
    </row>
    <row r="119" spans="1:17" ht="18.75" x14ac:dyDescent="0.3">
      <c r="A119" s="55"/>
      <c r="B119" s="53" t="s">
        <v>54</v>
      </c>
    </row>
    <row r="120" spans="1:17" ht="18.75" x14ac:dyDescent="0.3">
      <c r="A120" s="55"/>
      <c r="B120" s="53" t="s">
        <v>55</v>
      </c>
    </row>
    <row r="121" spans="1:17" ht="18.75" x14ac:dyDescent="0.3">
      <c r="A121" s="55"/>
      <c r="B121" s="53" t="s">
        <v>56</v>
      </c>
    </row>
    <row r="122" spans="1:17" x14ac:dyDescent="0.25"/>
    <row r="123" spans="1:17" x14ac:dyDescent="0.25"/>
    <row r="124" spans="1:17" x14ac:dyDescent="0.25"/>
    <row r="125" spans="1:17" s="7" customFormat="1" x14ac:dyDescent="0.25">
      <c r="J125" s="78"/>
      <c r="K125" s="78"/>
      <c r="L125" s="78"/>
      <c r="M125" s="6"/>
    </row>
    <row r="126" spans="1:17" ht="21" x14ac:dyDescent="0.35">
      <c r="A126" s="115" t="str">
        <f>IF($I$6=R6,IF(P126=1,"Acertou","Errou"),"")</f>
        <v/>
      </c>
      <c r="B126" s="115"/>
      <c r="C126" s="115"/>
      <c r="D126" s="115"/>
      <c r="E126" s="115"/>
      <c r="F126" s="115"/>
      <c r="G126" s="115"/>
      <c r="H126" s="115"/>
      <c r="I126" s="115"/>
      <c r="J126" s="50"/>
      <c r="K126" s="50"/>
      <c r="L126" s="50"/>
      <c r="O126" s="35" t="str">
        <f>F130&amp;F134&amp;F138</f>
        <v/>
      </c>
      <c r="P126" s="34">
        <f>IF(COUNTA(A137:A139)&gt;1,0,IF(A139&lt;&gt;"",1,0))</f>
        <v>0</v>
      </c>
      <c r="Q126" s="34">
        <f>IF(COUNTA(A137:A139)&gt;0,1,0)</f>
        <v>0</v>
      </c>
    </row>
    <row r="127" spans="1:17" x14ac:dyDescent="0.25"/>
    <row r="128" spans="1:17" ht="15.75" x14ac:dyDescent="0.25">
      <c r="A128" s="57" t="s">
        <v>59</v>
      </c>
    </row>
    <row r="129" spans="1:17" x14ac:dyDescent="0.25"/>
    <row r="130" spans="1:17" x14ac:dyDescent="0.25">
      <c r="A130" s="56"/>
      <c r="B130" s="56"/>
      <c r="C130" s="56"/>
      <c r="D130" s="56"/>
      <c r="E130" s="56"/>
      <c r="F130" s="56"/>
      <c r="G130" s="56"/>
      <c r="H130" s="56"/>
      <c r="I130" s="56"/>
    </row>
    <row r="131" spans="1:17" x14ac:dyDescent="0.25">
      <c r="A131" s="56"/>
      <c r="B131" s="56"/>
      <c r="C131" s="56"/>
      <c r="D131" s="56"/>
      <c r="E131" s="56"/>
      <c r="F131" s="56"/>
      <c r="G131" s="56"/>
      <c r="H131" s="56"/>
      <c r="I131" s="56"/>
    </row>
    <row r="132" spans="1:17" x14ac:dyDescent="0.25">
      <c r="A132" s="56"/>
      <c r="B132" s="56"/>
      <c r="C132" s="56"/>
      <c r="D132" s="56"/>
      <c r="E132" s="56"/>
      <c r="F132" s="56"/>
      <c r="G132" s="56"/>
      <c r="H132" s="56"/>
      <c r="I132" s="56"/>
    </row>
    <row r="133" spans="1:17" x14ac:dyDescent="0.25">
      <c r="A133" s="56"/>
      <c r="B133" s="56"/>
      <c r="C133" s="56"/>
      <c r="D133" s="56"/>
      <c r="E133" s="56"/>
      <c r="F133" s="56"/>
      <c r="G133" s="56"/>
      <c r="H133" s="56"/>
      <c r="I133" s="56"/>
    </row>
    <row r="134" spans="1:17" x14ac:dyDescent="0.25">
      <c r="A134" s="56"/>
      <c r="B134" s="56"/>
      <c r="C134" s="56"/>
      <c r="D134" s="56"/>
      <c r="E134" s="56"/>
      <c r="F134" s="56"/>
      <c r="G134" s="56"/>
      <c r="H134" s="56"/>
      <c r="I134" s="56"/>
    </row>
    <row r="135" spans="1:17" x14ac:dyDescent="0.25">
      <c r="A135" s="56"/>
      <c r="B135" s="56"/>
      <c r="C135" s="56"/>
      <c r="D135" s="56"/>
      <c r="E135" s="56"/>
      <c r="F135" s="56"/>
      <c r="G135" s="56"/>
      <c r="H135" s="56"/>
      <c r="I135" s="56"/>
    </row>
    <row r="136" spans="1:17" ht="15.75" x14ac:dyDescent="0.25">
      <c r="A136" s="57" t="s">
        <v>53</v>
      </c>
      <c r="B136" s="56"/>
      <c r="C136" s="56"/>
      <c r="D136" s="56"/>
      <c r="E136" s="56"/>
      <c r="F136" s="56"/>
      <c r="G136" s="56"/>
      <c r="H136" s="56"/>
      <c r="I136" s="56"/>
    </row>
    <row r="137" spans="1:17" ht="18.75" x14ac:dyDescent="0.3">
      <c r="A137" s="58"/>
      <c r="B137" s="56" t="s">
        <v>54</v>
      </c>
      <c r="C137" s="56"/>
      <c r="D137" s="56"/>
      <c r="E137" s="56"/>
      <c r="F137" s="56"/>
      <c r="G137" s="56"/>
      <c r="H137" s="56"/>
      <c r="I137" s="56"/>
    </row>
    <row r="138" spans="1:17" ht="18.75" x14ac:dyDescent="0.3">
      <c r="A138" s="58"/>
      <c r="B138" s="56" t="s">
        <v>55</v>
      </c>
      <c r="C138" s="56"/>
      <c r="D138" s="56"/>
      <c r="E138" s="56"/>
      <c r="F138" s="56"/>
      <c r="G138" s="56"/>
      <c r="H138" s="56"/>
      <c r="I138" s="56"/>
    </row>
    <row r="139" spans="1:17" ht="18.75" x14ac:dyDescent="0.3">
      <c r="A139" s="58"/>
      <c r="B139" s="56" t="s">
        <v>56</v>
      </c>
      <c r="C139" s="56"/>
      <c r="D139" s="56"/>
      <c r="E139" s="56"/>
      <c r="F139" s="56"/>
      <c r="G139" s="56"/>
      <c r="H139" s="56"/>
      <c r="I139" s="56"/>
    </row>
    <row r="140" spans="1:17" x14ac:dyDescent="0.25">
      <c r="A140" s="56"/>
      <c r="B140" s="56"/>
    </row>
    <row r="141" spans="1:17" x14ac:dyDescent="0.25"/>
    <row r="142" spans="1:17" s="7" customFormat="1" x14ac:dyDescent="0.25">
      <c r="J142" s="78"/>
      <c r="K142" s="78"/>
      <c r="L142" s="78"/>
      <c r="M142" s="6"/>
    </row>
    <row r="143" spans="1:17" ht="21" x14ac:dyDescent="0.35">
      <c r="A143" s="115" t="str">
        <f>IF($I$6=R6,IF(P143=1,"Acertou","Errou"),"")</f>
        <v/>
      </c>
      <c r="B143" s="115"/>
      <c r="C143" s="115"/>
      <c r="D143" s="115"/>
      <c r="E143" s="115"/>
      <c r="F143" s="115"/>
      <c r="G143" s="115"/>
      <c r="H143" s="115"/>
      <c r="I143" s="115"/>
      <c r="J143" s="50"/>
      <c r="K143" s="50"/>
      <c r="L143" s="50"/>
      <c r="O143" s="35" t="str">
        <f>F147&amp;F151&amp;F155</f>
        <v/>
      </c>
      <c r="P143" s="34">
        <f>IF(COUNTA(A150:A152)&gt;1,0,IF(A150&lt;&gt;"",1,0))</f>
        <v>0</v>
      </c>
      <c r="Q143" s="34">
        <f>IF(COUNTA(A150:A152)&gt;0,1,0)</f>
        <v>0</v>
      </c>
    </row>
    <row r="144" spans="1:17" ht="21" x14ac:dyDescent="0.35">
      <c r="A144" s="20"/>
      <c r="B144" s="20"/>
      <c r="C144" s="20"/>
      <c r="D144" s="20"/>
    </row>
    <row r="145" spans="1:17" ht="21" customHeight="1" x14ac:dyDescent="0.25">
      <c r="A145" s="120" t="s">
        <v>60</v>
      </c>
      <c r="B145" s="120"/>
      <c r="C145" s="120"/>
      <c r="D145" s="120"/>
      <c r="E145" s="120"/>
      <c r="F145" s="120"/>
      <c r="G145" s="120"/>
      <c r="H145" s="120"/>
      <c r="I145" s="120"/>
      <c r="J145" s="84"/>
      <c r="K145" s="84"/>
      <c r="L145" s="84"/>
    </row>
    <row r="146" spans="1:17" ht="54" customHeight="1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84"/>
      <c r="K146" s="84"/>
      <c r="L146" s="84"/>
    </row>
    <row r="147" spans="1:17" ht="15.75" x14ac:dyDescent="0.25">
      <c r="A147" s="24"/>
      <c r="B147" s="42"/>
      <c r="C147" s="42"/>
      <c r="D147" s="42"/>
      <c r="E147" s="42"/>
      <c r="F147" s="42"/>
      <c r="G147" s="42"/>
      <c r="H147" s="42"/>
      <c r="I147" s="24"/>
      <c r="J147" s="84"/>
      <c r="K147" s="84"/>
      <c r="L147" s="84"/>
    </row>
    <row r="148" spans="1:17" s="56" customFormat="1" ht="15.75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84"/>
      <c r="K148" s="84"/>
      <c r="L148" s="84"/>
      <c r="M148" s="6"/>
    </row>
    <row r="149" spans="1:17" s="56" customFormat="1" ht="15.75" x14ac:dyDescent="0.25">
      <c r="A149" s="60" t="s">
        <v>61</v>
      </c>
      <c r="B149" s="59"/>
      <c r="C149" s="42"/>
      <c r="D149" s="42"/>
      <c r="E149" s="42"/>
      <c r="F149" s="42"/>
      <c r="G149" s="42"/>
      <c r="H149" s="42"/>
      <c r="I149" s="42"/>
      <c r="J149" s="84"/>
      <c r="K149" s="84"/>
      <c r="L149" s="84"/>
      <c r="M149" s="6"/>
    </row>
    <row r="150" spans="1:17" s="56" customFormat="1" ht="18.75" x14ac:dyDescent="0.3">
      <c r="A150" s="61"/>
      <c r="B150" s="59" t="s">
        <v>62</v>
      </c>
      <c r="C150" s="42"/>
      <c r="D150" s="42"/>
      <c r="E150" s="42"/>
      <c r="F150" s="42"/>
      <c r="G150" s="42"/>
      <c r="H150" s="42"/>
      <c r="I150" s="42"/>
      <c r="J150" s="84"/>
      <c r="K150" s="84"/>
      <c r="L150" s="84"/>
      <c r="M150" s="6"/>
    </row>
    <row r="151" spans="1:17" s="56" customFormat="1" ht="18.75" x14ac:dyDescent="0.3">
      <c r="A151" s="61"/>
      <c r="B151" s="59" t="s">
        <v>63</v>
      </c>
      <c r="C151" s="42"/>
      <c r="D151" s="42"/>
      <c r="E151" s="42"/>
      <c r="F151" s="42"/>
      <c r="G151" s="42"/>
      <c r="H151" s="42"/>
      <c r="I151" s="42"/>
      <c r="J151" s="84"/>
      <c r="K151" s="84"/>
      <c r="L151" s="84"/>
      <c r="M151" s="6"/>
    </row>
    <row r="152" spans="1:17" ht="18.75" x14ac:dyDescent="0.3">
      <c r="A152" s="61"/>
      <c r="B152" s="59" t="s">
        <v>56</v>
      </c>
      <c r="C152" s="42"/>
      <c r="D152" s="42"/>
      <c r="E152" s="42"/>
      <c r="F152" s="42"/>
      <c r="G152" s="42"/>
      <c r="H152" s="42"/>
    </row>
    <row r="153" spans="1:17" x14ac:dyDescent="0.25"/>
    <row r="154" spans="1:17" s="7" customFormat="1" x14ac:dyDescent="0.25">
      <c r="J154" s="78"/>
      <c r="K154" s="78"/>
      <c r="L154" s="78"/>
      <c r="M154" s="6"/>
    </row>
    <row r="155" spans="1:17" ht="21" x14ac:dyDescent="0.35">
      <c r="A155" s="115" t="str">
        <f>IF($I$6=R6,IF(P155=1,"Acertou","Errou"),"")</f>
        <v/>
      </c>
      <c r="B155" s="115"/>
      <c r="C155" s="115"/>
      <c r="D155" s="115"/>
      <c r="E155" s="115"/>
      <c r="F155" s="115"/>
      <c r="G155" s="115"/>
      <c r="H155" s="115"/>
      <c r="I155" s="115"/>
      <c r="J155" s="50"/>
      <c r="K155" s="50"/>
      <c r="L155" s="50"/>
      <c r="O155" s="35" t="str">
        <f>F159&amp;F163&amp;F167</f>
        <v/>
      </c>
      <c r="P155" s="34">
        <f>IF(COUNTA(A159:A161)&gt;1,0,IF(A159&lt;&gt;"",1,0))</f>
        <v>0</v>
      </c>
      <c r="Q155" s="34">
        <f>IF(COUNTA(A159:A161)&gt;0,1,0)</f>
        <v>0</v>
      </c>
    </row>
    <row r="156" spans="1:17" ht="21" x14ac:dyDescent="0.35">
      <c r="A156" s="20"/>
      <c r="B156" s="20"/>
      <c r="C156" s="20"/>
      <c r="D156" s="20"/>
    </row>
    <row r="157" spans="1:17" ht="15.75" x14ac:dyDescent="0.25">
      <c r="A157" s="120" t="s">
        <v>64</v>
      </c>
      <c r="B157" s="120"/>
      <c r="C157" s="120"/>
      <c r="D157" s="120"/>
      <c r="E157" s="120"/>
      <c r="F157" s="120"/>
      <c r="G157" s="120"/>
      <c r="H157" s="120"/>
      <c r="I157" s="120"/>
      <c r="J157" s="84"/>
      <c r="K157" s="84"/>
      <c r="L157" s="84"/>
    </row>
    <row r="158" spans="1:17" x14ac:dyDescent="0.25"/>
    <row r="159" spans="1:17" ht="18.75" x14ac:dyDescent="0.3">
      <c r="A159" s="63"/>
      <c r="B159" s="62" t="s">
        <v>65</v>
      </c>
      <c r="C159" s="59"/>
      <c r="D159" s="59"/>
      <c r="E159" s="59"/>
      <c r="F159" s="59"/>
      <c r="G159" s="59"/>
    </row>
    <row r="160" spans="1:17" ht="18.75" x14ac:dyDescent="0.3">
      <c r="A160" s="63"/>
      <c r="B160" s="62" t="s">
        <v>66</v>
      </c>
      <c r="C160" s="59"/>
      <c r="D160" s="59"/>
      <c r="E160" s="59"/>
      <c r="F160" s="59"/>
      <c r="G160" s="59"/>
    </row>
    <row r="161" spans="1:17" ht="18.75" x14ac:dyDescent="0.3">
      <c r="A161" s="63"/>
      <c r="B161" s="62" t="s">
        <v>67</v>
      </c>
      <c r="C161" s="59"/>
      <c r="D161" s="59"/>
      <c r="E161" s="59"/>
      <c r="F161" s="59"/>
      <c r="G161" s="59"/>
    </row>
    <row r="162" spans="1:17" x14ac:dyDescent="0.25">
      <c r="B162" s="59"/>
      <c r="C162" s="59"/>
      <c r="D162" s="59"/>
      <c r="E162" s="59"/>
      <c r="F162" s="59"/>
      <c r="G162" s="59"/>
    </row>
    <row r="163" spans="1:17" x14ac:dyDescent="0.25"/>
    <row r="164" spans="1:17" x14ac:dyDescent="0.25"/>
    <row r="165" spans="1:17" x14ac:dyDescent="0.25"/>
    <row r="166" spans="1:17" x14ac:dyDescent="0.25"/>
    <row r="167" spans="1:17" s="7" customFormat="1" x14ac:dyDescent="0.25">
      <c r="J167" s="78"/>
      <c r="K167" s="78"/>
      <c r="L167" s="78"/>
      <c r="M167" s="6"/>
    </row>
    <row r="168" spans="1:17" ht="21" x14ac:dyDescent="0.35">
      <c r="A168" s="115" t="str">
        <f>IF($I$6=R6,IF(P168=1,"Acertou","Errou"),"")</f>
        <v/>
      </c>
      <c r="B168" s="115"/>
      <c r="C168" s="115"/>
      <c r="D168" s="115"/>
      <c r="E168" s="115"/>
      <c r="F168" s="115"/>
      <c r="G168" s="115"/>
      <c r="H168" s="115"/>
      <c r="I168" s="115"/>
      <c r="J168" s="50"/>
      <c r="K168" s="50"/>
      <c r="L168" s="50"/>
      <c r="O168" s="35" t="str">
        <f>F172&amp;F176&amp;F180</f>
        <v/>
      </c>
      <c r="P168" s="34">
        <f>IF(COUNTA(A173:A175)&gt;1,0,IF(A174&lt;&gt;"",1,0))</f>
        <v>0</v>
      </c>
      <c r="Q168" s="34">
        <f>IF(COUNTA(A172:A174)&gt;0,1,0)</f>
        <v>0</v>
      </c>
    </row>
    <row r="169" spans="1:17" x14ac:dyDescent="0.25"/>
    <row r="170" spans="1:17" ht="15.75" customHeight="1" x14ac:dyDescent="0.25">
      <c r="A170" s="96" t="s">
        <v>68</v>
      </c>
      <c r="B170" s="96"/>
      <c r="C170" s="96"/>
      <c r="D170" s="96"/>
      <c r="E170" s="96"/>
      <c r="F170" s="96"/>
      <c r="G170" s="96"/>
      <c r="H170" s="96"/>
    </row>
    <row r="171" spans="1:17" ht="15.75" customHeight="1" x14ac:dyDescent="0.25">
      <c r="A171" s="96"/>
      <c r="B171" s="96"/>
      <c r="C171" s="96"/>
      <c r="D171" s="96"/>
      <c r="E171" s="96"/>
      <c r="F171" s="96"/>
      <c r="G171" s="96"/>
      <c r="H171" s="96"/>
    </row>
    <row r="172" spans="1:17" ht="15" customHeight="1" x14ac:dyDescent="0.25">
      <c r="A172" s="62"/>
      <c r="B172" s="62"/>
      <c r="C172" s="62"/>
      <c r="D172" s="62"/>
      <c r="E172" s="62"/>
      <c r="F172" s="62"/>
      <c r="G172" s="62"/>
      <c r="H172" s="62"/>
      <c r="I172" s="62"/>
    </row>
    <row r="173" spans="1:17" ht="15" customHeight="1" x14ac:dyDescent="0.3">
      <c r="A173" s="65"/>
      <c r="B173" s="64" t="s">
        <v>65</v>
      </c>
      <c r="C173" s="62"/>
      <c r="D173" s="62"/>
      <c r="E173" s="62"/>
      <c r="F173" s="62"/>
      <c r="G173" s="62"/>
      <c r="H173" s="62"/>
      <c r="I173" s="62"/>
    </row>
    <row r="174" spans="1:17" ht="15" customHeight="1" x14ac:dyDescent="0.3">
      <c r="A174" s="65"/>
      <c r="B174" s="64" t="s">
        <v>69</v>
      </c>
      <c r="C174" s="62"/>
      <c r="D174" s="62"/>
      <c r="E174" s="62"/>
      <c r="F174" s="62"/>
      <c r="G174" s="62"/>
      <c r="H174" s="62"/>
      <c r="I174" s="62"/>
    </row>
    <row r="175" spans="1:17" ht="15" customHeight="1" x14ac:dyDescent="0.3">
      <c r="A175" s="65"/>
      <c r="B175" s="64" t="s">
        <v>67</v>
      </c>
      <c r="C175" s="62"/>
      <c r="D175" s="62"/>
      <c r="E175" s="62"/>
      <c r="F175" s="62"/>
      <c r="G175" s="62"/>
      <c r="H175" s="62"/>
      <c r="I175" s="62"/>
    </row>
    <row r="176" spans="1:17" ht="15" customHeight="1" x14ac:dyDescent="0.25">
      <c r="A176" s="62"/>
      <c r="B176" s="62"/>
      <c r="C176" s="62"/>
      <c r="D176" s="62"/>
      <c r="E176" s="62"/>
      <c r="F176" s="62"/>
      <c r="G176" s="62"/>
      <c r="H176" s="62"/>
      <c r="I176" s="62"/>
    </row>
    <row r="177" spans="1:17" x14ac:dyDescent="0.25"/>
    <row r="178" spans="1:17" x14ac:dyDescent="0.25">
      <c r="A178" s="62"/>
      <c r="B178" s="62"/>
    </row>
    <row r="179" spans="1:17" x14ac:dyDescent="0.25"/>
    <row r="180" spans="1:17" x14ac:dyDescent="0.25">
      <c r="A180" s="7"/>
      <c r="B180" s="7"/>
      <c r="C180" s="7"/>
      <c r="D180" s="7"/>
      <c r="E180" s="7"/>
      <c r="F180" s="7"/>
      <c r="G180" s="7"/>
      <c r="H180" s="7"/>
      <c r="I180" s="7"/>
    </row>
    <row r="181" spans="1:17" ht="21" x14ac:dyDescent="0.35">
      <c r="A181" s="115" t="str">
        <f>IF($I$6=$R$6,IF(P181=1,"Acertou","Errou"),"")</f>
        <v/>
      </c>
      <c r="B181" s="115"/>
      <c r="C181" s="115"/>
      <c r="D181" s="115"/>
      <c r="E181" s="115"/>
      <c r="F181" s="115"/>
      <c r="G181" s="115"/>
      <c r="H181" s="115"/>
      <c r="I181" s="115"/>
      <c r="J181" s="50"/>
      <c r="K181" s="50"/>
      <c r="L181" s="50"/>
      <c r="O181" s="35" t="str">
        <f>F185&amp;F189&amp;F193</f>
        <v/>
      </c>
      <c r="P181" s="34">
        <f>IF(COUNTA(A187:A189)&gt;1,0,IF(A189&lt;&gt;"",1,0))</f>
        <v>0</v>
      </c>
      <c r="Q181" s="34">
        <f>IF(COUNTA(A187:A189)&gt;0,1,0)</f>
        <v>0</v>
      </c>
    </row>
    <row r="182" spans="1:17" x14ac:dyDescent="0.25">
      <c r="A182" s="96" t="s">
        <v>75</v>
      </c>
      <c r="B182" s="96"/>
      <c r="C182" s="96"/>
      <c r="D182" s="96"/>
      <c r="E182" s="96"/>
      <c r="F182" s="96"/>
      <c r="G182" s="96"/>
      <c r="H182" s="96"/>
    </row>
    <row r="183" spans="1:17" x14ac:dyDescent="0.25">
      <c r="A183" s="96"/>
      <c r="B183" s="96"/>
      <c r="C183" s="96"/>
      <c r="D183" s="96"/>
      <c r="E183" s="96"/>
      <c r="F183" s="96"/>
      <c r="G183" s="96"/>
      <c r="H183" s="96"/>
    </row>
    <row r="184" spans="1:17" ht="18.75" x14ac:dyDescent="0.3">
      <c r="A184" s="94" t="s">
        <v>70</v>
      </c>
      <c r="B184" s="95"/>
      <c r="C184" s="95"/>
      <c r="D184" s="95"/>
      <c r="E184" s="95"/>
    </row>
    <row r="185" spans="1:17" x14ac:dyDescent="0.25"/>
    <row r="186" spans="1:17" ht="15.75" x14ac:dyDescent="0.25">
      <c r="A186" s="67" t="s">
        <v>71</v>
      </c>
      <c r="B186" s="66"/>
    </row>
    <row r="187" spans="1:17" ht="18.75" x14ac:dyDescent="0.3">
      <c r="A187" s="68"/>
      <c r="B187" s="66" t="s">
        <v>72</v>
      </c>
    </row>
    <row r="188" spans="1:17" ht="18.75" x14ac:dyDescent="0.3">
      <c r="A188" s="68"/>
      <c r="B188" s="66" t="s">
        <v>73</v>
      </c>
    </row>
    <row r="189" spans="1:17" ht="18.75" x14ac:dyDescent="0.3">
      <c r="A189" s="68"/>
      <c r="B189" s="66" t="s">
        <v>74</v>
      </c>
    </row>
    <row r="190" spans="1:17" x14ac:dyDescent="0.25">
      <c r="A190" s="27"/>
      <c r="B190" s="27"/>
      <c r="C190" s="27"/>
    </row>
    <row r="191" spans="1:17" ht="15.75" x14ac:dyDescent="0.25">
      <c r="B191" s="26"/>
    </row>
    <row r="192" spans="1:17" ht="15.75" x14ac:dyDescent="0.25">
      <c r="B192" s="26"/>
    </row>
    <row r="193" spans="1:17" x14ac:dyDescent="0.25"/>
    <row r="194" spans="1:17" x14ac:dyDescent="0.25">
      <c r="A194" s="7"/>
      <c r="B194" s="7"/>
      <c r="C194" s="7"/>
      <c r="D194" s="7"/>
      <c r="E194" s="7"/>
      <c r="F194" s="7"/>
      <c r="G194" s="7"/>
      <c r="H194" s="7"/>
      <c r="I194" s="7"/>
    </row>
    <row r="195" spans="1:17" ht="21" x14ac:dyDescent="0.35">
      <c r="A195" s="115" t="str">
        <f>IF($I$6=$R$6,IF(P195=1,"Acertou","Errou"),"")</f>
        <v/>
      </c>
      <c r="B195" s="115"/>
      <c r="C195" s="115"/>
      <c r="D195" s="115"/>
      <c r="E195" s="115"/>
      <c r="F195" s="115"/>
      <c r="G195" s="115"/>
      <c r="H195" s="115"/>
      <c r="I195" s="115"/>
      <c r="J195" s="50"/>
      <c r="K195" s="50"/>
      <c r="L195" s="50"/>
      <c r="O195" s="34"/>
      <c r="P195" s="34">
        <f>IF(A203="SOMA",1,0)</f>
        <v>0</v>
      </c>
      <c r="Q195" s="34">
        <f>IF(COUNTA(A203)&gt;0,1,0)</f>
        <v>0</v>
      </c>
    </row>
    <row r="196" spans="1:17" ht="15" customHeight="1" x14ac:dyDescent="0.35">
      <c r="A196" s="39"/>
      <c r="B196" s="39"/>
      <c r="C196" s="39"/>
      <c r="D196" s="39"/>
      <c r="O196" s="6"/>
      <c r="P196" s="6"/>
      <c r="Q196" s="6"/>
    </row>
    <row r="197" spans="1:17" x14ac:dyDescent="0.25">
      <c r="A197" s="96" t="s">
        <v>76</v>
      </c>
      <c r="B197" s="96"/>
      <c r="C197" s="96"/>
      <c r="D197" s="96"/>
      <c r="E197" s="96"/>
      <c r="F197" s="96"/>
      <c r="G197" s="96"/>
      <c r="H197" s="96"/>
    </row>
    <row r="198" spans="1:17" x14ac:dyDescent="0.25">
      <c r="A198" s="96"/>
      <c r="B198" s="96"/>
      <c r="C198" s="96"/>
      <c r="D198" s="96"/>
      <c r="E198" s="96"/>
      <c r="F198" s="96"/>
      <c r="G198" s="96"/>
      <c r="H198" s="96"/>
    </row>
    <row r="199" spans="1:17" ht="18.75" x14ac:dyDescent="0.3">
      <c r="A199" s="94" t="s">
        <v>70</v>
      </c>
      <c r="B199" s="95"/>
      <c r="C199" s="95"/>
      <c r="D199" s="95"/>
      <c r="E199" s="95"/>
    </row>
    <row r="200" spans="1:17" x14ac:dyDescent="0.25"/>
    <row r="201" spans="1:17" ht="18.75" x14ac:dyDescent="0.3">
      <c r="A201" s="69" t="s">
        <v>77</v>
      </c>
    </row>
    <row r="202" spans="1:17" x14ac:dyDescent="0.25"/>
    <row r="203" spans="1:17" ht="18.75" x14ac:dyDescent="0.3">
      <c r="A203" s="123"/>
      <c r="B203" s="124"/>
      <c r="C203" s="124"/>
      <c r="D203" s="125"/>
      <c r="E203" s="66"/>
      <c r="F203" s="66"/>
      <c r="G203" s="66"/>
      <c r="H203" s="66"/>
      <c r="I203" s="66"/>
    </row>
    <row r="204" spans="1:17" x14ac:dyDescent="0.25">
      <c r="C204" s="66"/>
      <c r="D204" s="66"/>
      <c r="E204" s="66"/>
      <c r="F204" s="66"/>
      <c r="G204" s="66"/>
      <c r="H204" s="66"/>
      <c r="I204" s="66"/>
    </row>
    <row r="205" spans="1:17" x14ac:dyDescent="0.25"/>
    <row r="206" spans="1:17" x14ac:dyDescent="0.25"/>
    <row r="207" spans="1:17" x14ac:dyDescent="0.25">
      <c r="A207" s="7"/>
      <c r="B207" s="7"/>
      <c r="C207" s="7"/>
      <c r="D207" s="7"/>
      <c r="E207" s="7"/>
      <c r="F207" s="7"/>
      <c r="G207" s="7"/>
      <c r="H207" s="7"/>
      <c r="I207" s="7"/>
    </row>
    <row r="208" spans="1:17" ht="21" x14ac:dyDescent="0.35">
      <c r="A208" s="115" t="str">
        <f>IF($I$6=R6,IF(P208=1,"Acertou","Errou"),"")</f>
        <v/>
      </c>
      <c r="B208" s="115"/>
      <c r="C208" s="115"/>
      <c r="D208" s="115"/>
      <c r="E208" s="115"/>
      <c r="F208" s="115"/>
      <c r="G208" s="115"/>
      <c r="H208" s="115"/>
      <c r="I208" s="115"/>
      <c r="J208" s="50"/>
      <c r="K208" s="50"/>
      <c r="L208" s="50"/>
      <c r="O208" s="34"/>
      <c r="P208" s="34">
        <f>IF(COUNTA(A215,A217,A213)&gt;1,0,IF(A215&lt;&gt;"",1,0))</f>
        <v>0</v>
      </c>
      <c r="Q208" s="34">
        <f>IF(COUNTA(A215,A217,A213)&gt;0,1,0)</f>
        <v>0</v>
      </c>
    </row>
    <row r="209" spans="1:17" ht="21" x14ac:dyDescent="0.35">
      <c r="A209" s="25"/>
      <c r="B209" s="25"/>
      <c r="C209" s="25"/>
      <c r="D209" s="25"/>
      <c r="E209" s="25"/>
      <c r="F209" s="25"/>
      <c r="G209" s="25"/>
      <c r="H209" s="25"/>
      <c r="I209" s="25"/>
      <c r="J209" s="50"/>
      <c r="K209" s="50"/>
      <c r="L209" s="50"/>
      <c r="O209" s="6"/>
      <c r="P209" s="6"/>
      <c r="Q209" s="6"/>
    </row>
    <row r="210" spans="1:17" ht="27.75" customHeight="1" x14ac:dyDescent="0.25">
      <c r="A210" s="141" t="s">
        <v>78</v>
      </c>
      <c r="B210" s="141"/>
      <c r="C210" s="141"/>
      <c r="D210" s="141"/>
      <c r="E210" s="141"/>
      <c r="F210" s="141"/>
      <c r="G210" s="141"/>
      <c r="H210" s="141"/>
      <c r="I210" s="141"/>
      <c r="J210" s="87"/>
      <c r="K210" s="87"/>
      <c r="L210" s="87"/>
    </row>
    <row r="211" spans="1:17" ht="18.75" x14ac:dyDescent="0.3">
      <c r="A211" s="94" t="s">
        <v>70</v>
      </c>
      <c r="B211" s="95"/>
      <c r="C211" s="95"/>
      <c r="D211" s="95"/>
      <c r="E211" s="95"/>
    </row>
    <row r="212" spans="1:17" x14ac:dyDescent="0.25">
      <c r="A212" s="118"/>
      <c r="B212" s="118"/>
      <c r="D212" s="119"/>
      <c r="E212" s="119"/>
      <c r="G212" s="119"/>
      <c r="H212" s="119"/>
    </row>
    <row r="213" spans="1:17" s="70" customFormat="1" ht="18.75" x14ac:dyDescent="0.3">
      <c r="A213" s="117"/>
      <c r="B213" s="117"/>
      <c r="C213" s="72" t="s">
        <v>80</v>
      </c>
      <c r="D213" s="71"/>
      <c r="E213" s="71"/>
      <c r="G213" s="71"/>
      <c r="H213" s="71"/>
      <c r="J213" s="78"/>
      <c r="K213" s="78"/>
      <c r="L213" s="78"/>
      <c r="M213" s="6"/>
    </row>
    <row r="214" spans="1:17" x14ac:dyDescent="0.25">
      <c r="D214" s="71"/>
      <c r="E214" s="71"/>
      <c r="G214" s="71"/>
      <c r="H214" s="71"/>
    </row>
    <row r="215" spans="1:17" ht="18.75" x14ac:dyDescent="0.3">
      <c r="A215" s="117"/>
      <c r="B215" s="117"/>
      <c r="C215" s="72" t="s">
        <v>79</v>
      </c>
      <c r="D215" s="71"/>
      <c r="E215" s="71"/>
      <c r="G215" s="71"/>
      <c r="H215" s="71"/>
    </row>
    <row r="216" spans="1:17" s="70" customFormat="1" x14ac:dyDescent="0.25">
      <c r="D216" s="71"/>
      <c r="E216" s="71"/>
      <c r="G216" s="71"/>
      <c r="H216" s="71"/>
      <c r="J216" s="78"/>
      <c r="K216" s="78"/>
      <c r="L216" s="78"/>
      <c r="M216" s="6"/>
    </row>
    <row r="217" spans="1:17" s="70" customFormat="1" ht="18.75" x14ac:dyDescent="0.3">
      <c r="A217" s="117"/>
      <c r="B217" s="117"/>
      <c r="C217" s="72" t="s">
        <v>81</v>
      </c>
      <c r="D217" s="71"/>
      <c r="E217" s="71"/>
      <c r="G217" s="71"/>
      <c r="H217" s="71"/>
      <c r="J217" s="78"/>
      <c r="K217" s="78"/>
      <c r="L217" s="78"/>
      <c r="M217" s="6"/>
    </row>
    <row r="218" spans="1:17" x14ac:dyDescent="0.25"/>
    <row r="219" spans="1:17" x14ac:dyDescent="0.25">
      <c r="A219" s="7"/>
      <c r="B219" s="7"/>
      <c r="C219" s="7"/>
      <c r="D219" s="7"/>
      <c r="E219" s="7"/>
      <c r="F219" s="7"/>
      <c r="G219" s="7"/>
      <c r="H219" s="7"/>
      <c r="I219" s="7"/>
    </row>
    <row r="220" spans="1:17" ht="21" x14ac:dyDescent="0.35">
      <c r="A220" s="115" t="str">
        <f>IF($I$6=R6,IF(P220=1,"Acertou","Errou"),"")</f>
        <v/>
      </c>
      <c r="B220" s="115"/>
      <c r="C220" s="115"/>
      <c r="D220" s="115"/>
      <c r="E220" s="115"/>
      <c r="F220" s="115"/>
      <c r="G220" s="115"/>
      <c r="H220" s="115"/>
      <c r="I220" s="115"/>
      <c r="J220" s="50"/>
      <c r="K220" s="50"/>
      <c r="L220" s="50"/>
      <c r="O220" s="34" t="str">
        <f>F225&amp;F228&amp;F231</f>
        <v/>
      </c>
      <c r="P220" s="34">
        <f>IF(O220="312",1,0)</f>
        <v>0</v>
      </c>
      <c r="Q220" s="34">
        <f>IF(COUNTA(F225,F228,F231)&gt;0,1,0)</f>
        <v>0</v>
      </c>
    </row>
    <row r="221" spans="1:17" ht="15" customHeight="1" x14ac:dyDescent="0.25">
      <c r="A221" s="96"/>
      <c r="B221" s="96"/>
      <c r="C221" s="96"/>
      <c r="D221" s="96"/>
      <c r="E221" s="96"/>
      <c r="F221" s="96"/>
      <c r="G221" s="96"/>
      <c r="H221" s="96"/>
    </row>
    <row r="222" spans="1:17" ht="15.75" x14ac:dyDescent="0.25">
      <c r="A222" s="1" t="s">
        <v>5</v>
      </c>
    </row>
    <row r="223" spans="1:17" ht="15.75" x14ac:dyDescent="0.25">
      <c r="A223" s="1"/>
    </row>
    <row r="224" spans="1:17" ht="15.75" thickBot="1" x14ac:dyDescent="0.3">
      <c r="A224" s="143" t="s">
        <v>6</v>
      </c>
      <c r="B224" s="143"/>
      <c r="C224" s="143"/>
      <c r="D224" s="143"/>
      <c r="F224" s="143" t="s">
        <v>7</v>
      </c>
      <c r="G224" s="143"/>
      <c r="H224" s="143"/>
      <c r="I224" s="143"/>
      <c r="J224" s="88"/>
      <c r="K224" s="88"/>
      <c r="L224" s="88"/>
    </row>
    <row r="225" spans="1:17" ht="33.75" customHeight="1" thickBot="1" x14ac:dyDescent="0.3">
      <c r="A225" s="97" t="s">
        <v>85</v>
      </c>
      <c r="B225" s="98"/>
      <c r="C225" s="99"/>
      <c r="D225" s="31">
        <v>1</v>
      </c>
      <c r="F225" s="32"/>
      <c r="G225" s="100" t="s">
        <v>82</v>
      </c>
      <c r="H225" s="101"/>
      <c r="I225" s="102"/>
      <c r="J225" s="73"/>
      <c r="K225" s="73"/>
      <c r="L225" s="73"/>
    </row>
    <row r="226" spans="1:17" ht="25.5" customHeight="1" thickBot="1" x14ac:dyDescent="0.3">
      <c r="G226" s="103"/>
      <c r="H226" s="104"/>
      <c r="I226" s="105"/>
      <c r="J226" s="73"/>
      <c r="K226" s="73"/>
      <c r="L226" s="73"/>
    </row>
    <row r="227" spans="1:17" ht="15.75" thickBot="1" x14ac:dyDescent="0.3">
      <c r="D227" s="22"/>
      <c r="F227" s="22"/>
      <c r="G227" s="44"/>
      <c r="H227" s="44"/>
      <c r="I227" s="45"/>
      <c r="J227" s="45"/>
      <c r="K227" s="45"/>
      <c r="L227" s="45"/>
    </row>
    <row r="228" spans="1:17" ht="19.5" customHeight="1" thickBot="1" x14ac:dyDescent="0.3">
      <c r="A228" s="97" t="s">
        <v>86</v>
      </c>
      <c r="B228" s="98"/>
      <c r="C228" s="99"/>
      <c r="D228" s="31">
        <v>2</v>
      </c>
      <c r="F228" s="32"/>
      <c r="G228" s="106" t="s">
        <v>84</v>
      </c>
      <c r="H228" s="107"/>
      <c r="I228" s="108"/>
      <c r="J228" s="73"/>
      <c r="K228" s="73"/>
      <c r="L228" s="73"/>
    </row>
    <row r="229" spans="1:17" ht="38.25" customHeight="1" thickBot="1" x14ac:dyDescent="0.3">
      <c r="D229" s="22"/>
      <c r="F229" s="22"/>
      <c r="G229" s="109"/>
      <c r="H229" s="110"/>
      <c r="I229" s="111"/>
      <c r="J229" s="73"/>
      <c r="K229" s="73"/>
      <c r="L229" s="73"/>
    </row>
    <row r="230" spans="1:17" ht="15.75" thickBot="1" x14ac:dyDescent="0.3">
      <c r="G230" s="46"/>
      <c r="H230" s="46"/>
      <c r="I230" s="46"/>
      <c r="J230" s="46"/>
      <c r="K230" s="46"/>
      <c r="L230" s="46"/>
      <c r="M230"/>
    </row>
    <row r="231" spans="1:17" ht="19.5" customHeight="1" thickBot="1" x14ac:dyDescent="0.3">
      <c r="A231" s="97" t="s">
        <v>83</v>
      </c>
      <c r="B231" s="98"/>
      <c r="C231" s="99"/>
      <c r="D231" s="31">
        <v>3</v>
      </c>
      <c r="F231" s="32"/>
      <c r="G231" s="106" t="s">
        <v>87</v>
      </c>
      <c r="H231" s="107"/>
      <c r="I231" s="108"/>
      <c r="J231" s="73"/>
      <c r="K231" s="73"/>
      <c r="L231" s="73"/>
    </row>
    <row r="232" spans="1:17" ht="24" customHeight="1" x14ac:dyDescent="0.25">
      <c r="G232" s="112"/>
      <c r="H232" s="113"/>
      <c r="I232" s="114"/>
      <c r="J232" s="73"/>
      <c r="K232" s="73"/>
      <c r="L232" s="73"/>
    </row>
    <row r="233" spans="1:17" ht="15.75" thickBot="1" x14ac:dyDescent="0.3">
      <c r="G233" s="109"/>
      <c r="H233" s="110"/>
      <c r="I233" s="111"/>
      <c r="J233" s="73"/>
      <c r="K233" s="73"/>
      <c r="L233" s="73"/>
    </row>
    <row r="234" spans="1:17" x14ac:dyDescent="0.25"/>
    <row r="235" spans="1:17" x14ac:dyDescent="0.25">
      <c r="A235" s="7"/>
      <c r="B235" s="7"/>
      <c r="C235" s="7"/>
      <c r="D235" s="7"/>
      <c r="E235" s="7"/>
      <c r="F235" s="7"/>
      <c r="G235" s="7"/>
      <c r="H235" s="7"/>
      <c r="I235" s="7"/>
    </row>
    <row r="236" spans="1:17" ht="21" x14ac:dyDescent="0.35">
      <c r="A236" s="115" t="str">
        <f>IF($I$6=R6,IF(P236=1,"Acertou","Errou"),"")</f>
        <v/>
      </c>
      <c r="B236" s="115"/>
      <c r="C236" s="115"/>
      <c r="D236" s="115"/>
      <c r="E236" s="115"/>
      <c r="F236" s="115"/>
      <c r="G236" s="115"/>
      <c r="H236" s="115"/>
      <c r="I236" s="115"/>
      <c r="J236" s="50"/>
      <c r="K236" s="50"/>
      <c r="L236" s="50"/>
      <c r="O236" s="34"/>
      <c r="P236" s="34">
        <f>IF(COUNTA(A244:A247)&gt;1,0,IF(A245&lt;&gt;"",1,0))</f>
        <v>0</v>
      </c>
      <c r="Q236" s="34">
        <f>IF(COUNTA(A244:A247)&gt;0,1,0)</f>
        <v>0</v>
      </c>
    </row>
    <row r="237" spans="1:17" x14ac:dyDescent="0.25">
      <c r="A237" s="96" t="s">
        <v>88</v>
      </c>
      <c r="B237" s="96"/>
      <c r="C237" s="96"/>
      <c r="D237" s="96"/>
      <c r="E237" s="96"/>
      <c r="F237" s="96"/>
      <c r="G237" s="96"/>
      <c r="H237" s="96"/>
    </row>
    <row r="238" spans="1:17" ht="27.75" customHeight="1" x14ac:dyDescent="0.25">
      <c r="A238" s="96"/>
      <c r="B238" s="96"/>
      <c r="C238" s="96"/>
      <c r="D238" s="96"/>
      <c r="E238" s="96"/>
      <c r="F238" s="96"/>
      <c r="G238" s="96"/>
      <c r="H238" s="96"/>
    </row>
    <row r="239" spans="1:17" ht="15" customHeight="1" x14ac:dyDescent="0.25">
      <c r="A239" s="72"/>
      <c r="B239" s="72"/>
      <c r="C239" s="72"/>
      <c r="D239" s="72"/>
      <c r="E239" s="72"/>
      <c r="F239" s="72"/>
      <c r="G239" s="72"/>
      <c r="H239" s="72"/>
      <c r="I239" s="72"/>
      <c r="M239" s="72"/>
      <c r="N239" s="72"/>
      <c r="O239" s="72"/>
    </row>
    <row r="240" spans="1:17" ht="15" customHeight="1" x14ac:dyDescent="0.25">
      <c r="A240" s="72"/>
      <c r="B240" s="72"/>
      <c r="C240" s="72"/>
      <c r="D240" s="72"/>
      <c r="E240" s="72"/>
      <c r="F240" s="72"/>
      <c r="G240" s="72"/>
      <c r="H240" s="72"/>
      <c r="I240" s="72"/>
      <c r="M240" s="72"/>
      <c r="N240" s="72"/>
      <c r="O240" s="72"/>
    </row>
    <row r="241" spans="1:17" ht="45.75" customHeight="1" x14ac:dyDescent="0.25">
      <c r="A241" s="72"/>
      <c r="B241" s="72"/>
      <c r="C241" s="72"/>
      <c r="D241" s="72"/>
      <c r="E241" s="72"/>
      <c r="F241" s="72"/>
      <c r="G241" s="72"/>
      <c r="H241" s="72"/>
      <c r="I241" s="72"/>
      <c r="M241" s="72"/>
      <c r="N241" s="72"/>
      <c r="O241" s="72"/>
    </row>
    <row r="242" spans="1:17" x14ac:dyDescent="0.25"/>
    <row r="243" spans="1:17" x14ac:dyDescent="0.25">
      <c r="A243" s="72"/>
      <c r="B243" s="72"/>
      <c r="C243" s="72"/>
      <c r="D243" s="72"/>
      <c r="E243" s="72"/>
    </row>
    <row r="244" spans="1:17" s="74" customFormat="1" ht="18.75" x14ac:dyDescent="0.3">
      <c r="A244" s="76"/>
      <c r="B244" s="75" t="s">
        <v>89</v>
      </c>
      <c r="J244" s="78"/>
      <c r="K244" s="78"/>
      <c r="L244" s="78"/>
      <c r="M244" s="6"/>
    </row>
    <row r="245" spans="1:17" s="74" customFormat="1" ht="18.75" x14ac:dyDescent="0.3">
      <c r="A245" s="76"/>
      <c r="B245" s="75" t="s">
        <v>90</v>
      </c>
      <c r="J245" s="78"/>
      <c r="K245" s="78"/>
      <c r="L245" s="78"/>
      <c r="M245" s="6"/>
    </row>
    <row r="246" spans="1:17" s="74" customFormat="1" ht="18.75" x14ac:dyDescent="0.3">
      <c r="A246" s="76"/>
      <c r="B246" s="75" t="s">
        <v>91</v>
      </c>
      <c r="J246" s="78"/>
      <c r="K246" s="78"/>
      <c r="L246" s="78"/>
      <c r="M246" s="6"/>
    </row>
    <row r="247" spans="1:17" ht="18.75" x14ac:dyDescent="0.3">
      <c r="A247" s="76"/>
      <c r="B247" s="75" t="s">
        <v>92</v>
      </c>
    </row>
    <row r="248" spans="1:17" x14ac:dyDescent="0.25">
      <c r="A248" s="72"/>
      <c r="B248" s="72"/>
    </row>
    <row r="249" spans="1:17" x14ac:dyDescent="0.25">
      <c r="A249" s="72"/>
      <c r="B249" s="72"/>
    </row>
    <row r="250" spans="1:17" x14ac:dyDescent="0.25">
      <c r="A250" s="7"/>
      <c r="B250" s="7"/>
      <c r="C250" s="7"/>
      <c r="D250" s="7"/>
      <c r="E250" s="7"/>
      <c r="F250" s="7"/>
      <c r="G250" s="7"/>
      <c r="H250" s="7"/>
      <c r="I250" s="7"/>
    </row>
    <row r="251" spans="1:17" ht="21" x14ac:dyDescent="0.35">
      <c r="A251" s="115" t="str">
        <f>IF($I$6=$R$6,IF(P251=1,"Acertou","Errou"),"")</f>
        <v/>
      </c>
      <c r="B251" s="115"/>
      <c r="C251" s="115"/>
      <c r="D251" s="115"/>
      <c r="E251" s="115"/>
      <c r="F251" s="115"/>
      <c r="G251" s="115"/>
      <c r="H251" s="115"/>
      <c r="I251" s="115"/>
      <c r="J251" s="50"/>
      <c r="K251" s="50"/>
      <c r="L251" s="50"/>
      <c r="O251" s="34" t="str">
        <f>E261&amp;E265&amp;E268&amp;E272</f>
        <v/>
      </c>
      <c r="P251" s="34">
        <f>IF(O251="2431",1,0)</f>
        <v>0</v>
      </c>
      <c r="Q251" s="34">
        <f>IF(COUNTA(E261,E265,E268,E272)&gt;0,1,0)</f>
        <v>0</v>
      </c>
    </row>
    <row r="252" spans="1:17" s="75" customFormat="1" ht="21" x14ac:dyDescent="0.35">
      <c r="A252" s="43"/>
      <c r="B252" s="43"/>
      <c r="C252" s="43"/>
      <c r="D252" s="43"/>
      <c r="E252" s="43"/>
      <c r="F252" s="43"/>
      <c r="G252" s="43"/>
      <c r="H252" s="43"/>
      <c r="I252" s="43"/>
      <c r="J252" s="50"/>
      <c r="K252" s="50"/>
      <c r="L252" s="50"/>
      <c r="M252" s="6"/>
      <c r="O252" s="6"/>
      <c r="P252" s="6"/>
      <c r="Q252" s="6"/>
    </row>
    <row r="253" spans="1:17" s="75" customFormat="1" ht="50.25" customHeight="1" x14ac:dyDescent="0.25">
      <c r="A253" s="120" t="s">
        <v>93</v>
      </c>
      <c r="B253" s="120"/>
      <c r="C253" s="120"/>
      <c r="D253" s="120"/>
      <c r="E253" s="120"/>
      <c r="F253" s="120"/>
      <c r="G253" s="120"/>
      <c r="H253" s="120"/>
      <c r="I253" s="120"/>
      <c r="J253" s="84"/>
      <c r="K253" s="84"/>
      <c r="L253" s="84"/>
      <c r="M253" s="6"/>
      <c r="O253" s="6"/>
      <c r="P253" s="6"/>
      <c r="Q253" s="6"/>
    </row>
    <row r="254" spans="1:17" ht="24" customHeight="1" x14ac:dyDescent="0.25"/>
    <row r="255" spans="1:17" ht="15" customHeight="1" x14ac:dyDescent="0.25">
      <c r="M255"/>
    </row>
    <row r="256" spans="1:17" x14ac:dyDescent="0.25">
      <c r="M256"/>
    </row>
    <row r="257" spans="3:13" x14ac:dyDescent="0.25">
      <c r="M257"/>
    </row>
    <row r="258" spans="3:13" x14ac:dyDescent="0.25">
      <c r="M258"/>
    </row>
    <row r="259" spans="3:13" x14ac:dyDescent="0.25">
      <c r="M259"/>
    </row>
    <row r="260" spans="3:13" ht="19.5" customHeight="1" thickBot="1" x14ac:dyDescent="0.3">
      <c r="M260"/>
    </row>
    <row r="261" spans="3:13" ht="19.5" customHeight="1" thickBot="1" x14ac:dyDescent="0.3">
      <c r="C261" s="23">
        <v>1</v>
      </c>
      <c r="E261" s="33"/>
      <c r="F261" s="126" t="s">
        <v>9</v>
      </c>
      <c r="G261" s="127"/>
      <c r="H261" s="127"/>
      <c r="I261" s="128"/>
      <c r="J261" s="89"/>
      <c r="K261" s="89"/>
      <c r="L261" s="89"/>
      <c r="M261"/>
    </row>
    <row r="262" spans="3:13" x14ac:dyDescent="0.25">
      <c r="F262" s="129"/>
      <c r="G262" s="130"/>
      <c r="H262" s="130"/>
      <c r="I262" s="131"/>
      <c r="J262" s="89"/>
      <c r="K262" s="89"/>
      <c r="L262" s="89"/>
      <c r="M262"/>
    </row>
    <row r="263" spans="3:13" ht="40.5" customHeight="1" thickBot="1" x14ac:dyDescent="0.3">
      <c r="F263" s="132"/>
      <c r="G263" s="133"/>
      <c r="H263" s="133"/>
      <c r="I263" s="134"/>
      <c r="J263" s="89"/>
      <c r="K263" s="89"/>
      <c r="L263" s="89"/>
      <c r="M263"/>
    </row>
    <row r="264" spans="3:13" ht="7.5" customHeight="1" thickBot="1" x14ac:dyDescent="0.3">
      <c r="M264"/>
    </row>
    <row r="265" spans="3:13" ht="19.5" customHeight="1" thickBot="1" x14ac:dyDescent="0.3">
      <c r="C265" s="23">
        <v>2</v>
      </c>
      <c r="E265" s="33"/>
      <c r="F265" s="126" t="s">
        <v>94</v>
      </c>
      <c r="G265" s="127"/>
      <c r="H265" s="127"/>
      <c r="I265" s="128"/>
      <c r="J265" s="89"/>
      <c r="K265" s="89"/>
      <c r="L265" s="89"/>
      <c r="M265"/>
    </row>
    <row r="266" spans="3:13" ht="31.5" customHeight="1" thickBot="1" x14ac:dyDescent="0.3">
      <c r="F266" s="132"/>
      <c r="G266" s="133"/>
      <c r="H266" s="133"/>
      <c r="I266" s="134"/>
      <c r="J266" s="89"/>
      <c r="K266" s="89"/>
      <c r="L266" s="89"/>
      <c r="M266"/>
    </row>
    <row r="267" spans="3:13" ht="15.75" thickBot="1" x14ac:dyDescent="0.3">
      <c r="M267"/>
    </row>
    <row r="268" spans="3:13" ht="19.5" customHeight="1" thickBot="1" x14ac:dyDescent="0.3">
      <c r="C268" s="23">
        <v>3</v>
      </c>
      <c r="E268" s="33"/>
      <c r="F268" s="126" t="s">
        <v>95</v>
      </c>
      <c r="G268" s="127"/>
      <c r="H268" s="127"/>
      <c r="I268" s="128"/>
      <c r="J268" s="89"/>
      <c r="K268" s="89"/>
      <c r="L268" s="89"/>
      <c r="M268"/>
    </row>
    <row r="269" spans="3:13" ht="42" customHeight="1" thickBot="1" x14ac:dyDescent="0.3">
      <c r="F269" s="132"/>
      <c r="G269" s="133"/>
      <c r="H269" s="133"/>
      <c r="I269" s="134"/>
      <c r="J269" s="89"/>
      <c r="K269" s="89"/>
      <c r="L269" s="89"/>
      <c r="M269"/>
    </row>
    <row r="270" spans="3:13" x14ac:dyDescent="0.25"/>
    <row r="271" spans="3:13" ht="12" customHeight="1" thickBot="1" x14ac:dyDescent="0.3"/>
    <row r="272" spans="3:13" ht="19.5" customHeight="1" thickBot="1" x14ac:dyDescent="0.3">
      <c r="C272" s="23">
        <v>4</v>
      </c>
      <c r="E272" s="23"/>
      <c r="F272" s="126" t="s">
        <v>96</v>
      </c>
      <c r="G272" s="127"/>
      <c r="H272" s="127"/>
      <c r="I272" s="128"/>
      <c r="J272" s="89"/>
      <c r="K272" s="89"/>
      <c r="L272" s="89"/>
    </row>
    <row r="273" spans="1:12" ht="37.5" customHeight="1" thickBot="1" x14ac:dyDescent="0.3">
      <c r="F273" s="132"/>
      <c r="G273" s="133"/>
      <c r="H273" s="133"/>
      <c r="I273" s="134"/>
      <c r="J273" s="89"/>
      <c r="K273" s="89"/>
      <c r="L273" s="89"/>
    </row>
    <row r="274" spans="1:12" x14ac:dyDescent="0.25"/>
    <row r="275" spans="1:12" x14ac:dyDescent="0.25"/>
    <row r="276" spans="1:12" x14ac:dyDescent="0.25"/>
    <row r="277" spans="1:12" ht="21" x14ac:dyDescent="0.35">
      <c r="A277" s="144" t="s">
        <v>1</v>
      </c>
      <c r="B277" s="144"/>
      <c r="C277" s="144"/>
      <c r="D277" s="144"/>
      <c r="E277" s="144"/>
      <c r="F277" s="144"/>
      <c r="G277" s="144"/>
      <c r="H277" s="144"/>
      <c r="I277" s="144"/>
      <c r="J277" s="90"/>
      <c r="K277" s="90"/>
      <c r="L277" s="90"/>
    </row>
    <row r="278" spans="1:12" x14ac:dyDescent="0.25"/>
    <row r="279" spans="1:12" x14ac:dyDescent="0.25"/>
    <row r="280" spans="1:12" x14ac:dyDescent="0.25"/>
    <row r="281" spans="1:12" x14ac:dyDescent="0.25"/>
    <row r="282" spans="1:12" hidden="1" x14ac:dyDescent="0.25">
      <c r="A282" s="142"/>
      <c r="B282" s="142"/>
      <c r="C282" s="142"/>
      <c r="D282" s="142"/>
      <c r="E282" s="142"/>
      <c r="F282" s="142"/>
      <c r="G282" s="142"/>
      <c r="H282" s="142"/>
      <c r="I282" s="142"/>
      <c r="J282" s="91"/>
      <c r="K282" s="91"/>
      <c r="L282" s="91"/>
    </row>
    <row r="283" spans="1:12" hidden="1" x14ac:dyDescent="0.25"/>
    <row r="284" spans="1:12" hidden="1" x14ac:dyDescent="0.25"/>
    <row r="285" spans="1:12" hidden="1" x14ac:dyDescent="0.25"/>
    <row r="286" spans="1:12" hidden="1" x14ac:dyDescent="0.25"/>
    <row r="287" spans="1:12" hidden="1" x14ac:dyDescent="0.25"/>
    <row r="288" spans="1:12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</sheetData>
  <sheetProtection sheet="1" objects="1" scenarios="1"/>
  <mergeCells count="78">
    <mergeCell ref="A88:I88"/>
    <mergeCell ref="P5:P6"/>
    <mergeCell ref="Q5:Q6"/>
    <mergeCell ref="A79:I79"/>
    <mergeCell ref="A59:I59"/>
    <mergeCell ref="A48:I48"/>
    <mergeCell ref="A36:I36"/>
    <mergeCell ref="A27:I27"/>
    <mergeCell ref="A18:I18"/>
    <mergeCell ref="A10:I10"/>
    <mergeCell ref="O5:O6"/>
    <mergeCell ref="A17:I17"/>
    <mergeCell ref="A26:I26"/>
    <mergeCell ref="A35:I35"/>
    <mergeCell ref="A11:I11"/>
    <mergeCell ref="B67:I69"/>
    <mergeCell ref="A109:I109"/>
    <mergeCell ref="A126:I126"/>
    <mergeCell ref="A282:I282"/>
    <mergeCell ref="A157:I157"/>
    <mergeCell ref="A170:H171"/>
    <mergeCell ref="A197:H198"/>
    <mergeCell ref="A182:H183"/>
    <mergeCell ref="A225:C225"/>
    <mergeCell ref="A224:D224"/>
    <mergeCell ref="F224:I224"/>
    <mergeCell ref="F265:I266"/>
    <mergeCell ref="A251:I251"/>
    <mergeCell ref="A277:I277"/>
    <mergeCell ref="F268:I269"/>
    <mergeCell ref="F272:I273"/>
    <mergeCell ref="A143:I143"/>
    <mergeCell ref="A155:I155"/>
    <mergeCell ref="A168:I168"/>
    <mergeCell ref="A181:I181"/>
    <mergeCell ref="A208:I208"/>
    <mergeCell ref="A210:I210"/>
    <mergeCell ref="A253:I253"/>
    <mergeCell ref="F261:I263"/>
    <mergeCell ref="A220:I220"/>
    <mergeCell ref="B14:I14"/>
    <mergeCell ref="D5:F5"/>
    <mergeCell ref="A7:I7"/>
    <mergeCell ref="A9:I9"/>
    <mergeCell ref="A8:I8"/>
    <mergeCell ref="B12:I12"/>
    <mergeCell ref="B13:I13"/>
    <mergeCell ref="A29:I29"/>
    <mergeCell ref="B52:I52"/>
    <mergeCell ref="B54:I54"/>
    <mergeCell ref="B56:I56"/>
    <mergeCell ref="B63:I65"/>
    <mergeCell ref="A50:I50"/>
    <mergeCell ref="B71:I73"/>
    <mergeCell ref="A215:B215"/>
    <mergeCell ref="A217:B217"/>
    <mergeCell ref="A212:B212"/>
    <mergeCell ref="D212:E212"/>
    <mergeCell ref="A213:B213"/>
    <mergeCell ref="G212:H212"/>
    <mergeCell ref="A145:I145"/>
    <mergeCell ref="B105:H106"/>
    <mergeCell ref="B103:I104"/>
    <mergeCell ref="B101:I102"/>
    <mergeCell ref="A184:E184"/>
    <mergeCell ref="A199:E199"/>
    <mergeCell ref="A203:D203"/>
    <mergeCell ref="A97:I97"/>
    <mergeCell ref="A195:I195"/>
    <mergeCell ref="A211:E211"/>
    <mergeCell ref="A221:H221"/>
    <mergeCell ref="A237:H238"/>
    <mergeCell ref="A228:C228"/>
    <mergeCell ref="A231:C231"/>
    <mergeCell ref="G225:I226"/>
    <mergeCell ref="G228:I229"/>
    <mergeCell ref="G231:I233"/>
    <mergeCell ref="A236:I236"/>
  </mergeCells>
  <conditionalFormatting sqref="A10">
    <cfRule type="cellIs" dxfId="41" priority="51" operator="equal">
      <formula>"ACERTOU"</formula>
    </cfRule>
    <cfRule type="cellIs" dxfId="40" priority="52" operator="equal">
      <formula>"ERROU"</formula>
    </cfRule>
  </conditionalFormatting>
  <conditionalFormatting sqref="A109">
    <cfRule type="cellIs" dxfId="39" priority="31" operator="equal">
      <formula>"ACERTOU"</formula>
    </cfRule>
    <cfRule type="cellIs" dxfId="38" priority="32" operator="equal">
      <formula>"ERROU"</formula>
    </cfRule>
  </conditionalFormatting>
  <conditionalFormatting sqref="A18">
    <cfRule type="cellIs" dxfId="37" priority="47" operator="equal">
      <formula>"ACERTOU"</formula>
    </cfRule>
    <cfRule type="cellIs" dxfId="36" priority="48" operator="equal">
      <formula>"ERROU"</formula>
    </cfRule>
  </conditionalFormatting>
  <conditionalFormatting sqref="A27">
    <cfRule type="cellIs" dxfId="35" priority="45" operator="equal">
      <formula>"ACERTOU"</formula>
    </cfRule>
    <cfRule type="cellIs" dxfId="34" priority="46" operator="equal">
      <formula>"ERROU"</formula>
    </cfRule>
  </conditionalFormatting>
  <conditionalFormatting sqref="A36">
    <cfRule type="cellIs" dxfId="33" priority="43" operator="equal">
      <formula>"ACERTOU"</formula>
    </cfRule>
    <cfRule type="cellIs" dxfId="32" priority="44" operator="equal">
      <formula>"ERROU"</formula>
    </cfRule>
  </conditionalFormatting>
  <conditionalFormatting sqref="A48">
    <cfRule type="cellIs" dxfId="31" priority="41" operator="equal">
      <formula>"ACERTOU"</formula>
    </cfRule>
    <cfRule type="cellIs" dxfId="30" priority="42" operator="equal">
      <formula>"ERROU"</formula>
    </cfRule>
  </conditionalFormatting>
  <conditionalFormatting sqref="A59">
    <cfRule type="cellIs" dxfId="29" priority="39" operator="equal">
      <formula>"ACERTOU"</formula>
    </cfRule>
    <cfRule type="cellIs" dxfId="28" priority="40" operator="equal">
      <formula>"ERROU"</formula>
    </cfRule>
  </conditionalFormatting>
  <conditionalFormatting sqref="A79">
    <cfRule type="cellIs" dxfId="27" priority="37" operator="equal">
      <formula>"ACERTOU"</formula>
    </cfRule>
    <cfRule type="cellIs" dxfId="26" priority="38" operator="equal">
      <formula>"ERROU"</formula>
    </cfRule>
  </conditionalFormatting>
  <conditionalFormatting sqref="A88">
    <cfRule type="cellIs" dxfId="25" priority="35" operator="equal">
      <formula>"ACERTOU"</formula>
    </cfRule>
    <cfRule type="cellIs" dxfId="24" priority="36" operator="equal">
      <formula>"ERROU"</formula>
    </cfRule>
  </conditionalFormatting>
  <conditionalFormatting sqref="A97">
    <cfRule type="cellIs" dxfId="23" priority="33" operator="equal">
      <formula>"ACERTOU"</formula>
    </cfRule>
    <cfRule type="cellIs" dxfId="22" priority="34" operator="equal">
      <formula>"ERROU"</formula>
    </cfRule>
  </conditionalFormatting>
  <conditionalFormatting sqref="A126">
    <cfRule type="cellIs" dxfId="21" priority="29" operator="equal">
      <formula>"ACERTOU"</formula>
    </cfRule>
    <cfRule type="cellIs" dxfId="20" priority="30" operator="equal">
      <formula>"ERROU"</formula>
    </cfRule>
  </conditionalFormatting>
  <conditionalFormatting sqref="A143:A144">
    <cfRule type="cellIs" dxfId="19" priority="27" operator="equal">
      <formula>"ACERTOU"</formula>
    </cfRule>
    <cfRule type="cellIs" dxfId="18" priority="28" operator="equal">
      <formula>"ERROU"</formula>
    </cfRule>
  </conditionalFormatting>
  <conditionalFormatting sqref="A155:A156">
    <cfRule type="cellIs" dxfId="17" priority="25" operator="equal">
      <formula>"ACERTOU"</formula>
    </cfRule>
    <cfRule type="cellIs" dxfId="16" priority="26" operator="equal">
      <formula>"ERROU"</formula>
    </cfRule>
  </conditionalFormatting>
  <conditionalFormatting sqref="A168">
    <cfRule type="cellIs" dxfId="15" priority="23" operator="equal">
      <formula>"ACERTOU"</formula>
    </cfRule>
    <cfRule type="cellIs" dxfId="14" priority="24" operator="equal">
      <formula>"ERROU"</formula>
    </cfRule>
  </conditionalFormatting>
  <conditionalFormatting sqref="A181">
    <cfRule type="cellIs" dxfId="13" priority="21" operator="equal">
      <formula>"ACERTOU"</formula>
    </cfRule>
    <cfRule type="cellIs" dxfId="12" priority="22" operator="equal">
      <formula>"ERROU"</formula>
    </cfRule>
  </conditionalFormatting>
  <conditionalFormatting sqref="A196">
    <cfRule type="cellIs" dxfId="11" priority="19" operator="equal">
      <formula>"ACERTOU"</formula>
    </cfRule>
    <cfRule type="cellIs" dxfId="10" priority="20" operator="equal">
      <formula>"ERROU"</formula>
    </cfRule>
  </conditionalFormatting>
  <conditionalFormatting sqref="A208:A209">
    <cfRule type="cellIs" dxfId="9" priority="17" operator="equal">
      <formula>"ACERTOU"</formula>
    </cfRule>
    <cfRule type="cellIs" dxfId="8" priority="18" operator="equal">
      <formula>"ERROU"</formula>
    </cfRule>
  </conditionalFormatting>
  <conditionalFormatting sqref="A236">
    <cfRule type="cellIs" dxfId="7" priority="13" operator="equal">
      <formula>"ACERTOU"</formula>
    </cfRule>
    <cfRule type="cellIs" dxfId="6" priority="14" operator="equal">
      <formula>"ERROU"</formula>
    </cfRule>
  </conditionalFormatting>
  <conditionalFormatting sqref="A251:A252">
    <cfRule type="cellIs" dxfId="5" priority="11" operator="equal">
      <formula>"ACERTOU"</formula>
    </cfRule>
    <cfRule type="cellIs" dxfId="4" priority="12" operator="equal">
      <formula>"ERROU"</formula>
    </cfRule>
  </conditionalFormatting>
  <conditionalFormatting sqref="A220">
    <cfRule type="cellIs" dxfId="3" priority="7" operator="equal">
      <formula>"ACERTOU"</formula>
    </cfRule>
    <cfRule type="cellIs" dxfId="2" priority="8" operator="equal">
      <formula>"ERROU"</formula>
    </cfRule>
  </conditionalFormatting>
  <conditionalFormatting sqref="A195">
    <cfRule type="cellIs" dxfId="1" priority="1" operator="equal">
      <formula>"ACERTOU"</formula>
    </cfRule>
    <cfRule type="cellIs" dxfId="0" priority="2" operator="equal">
      <formula>"ERROU"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Prova Teórica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NeriSantos</dc:creator>
  <cp:lastModifiedBy>NeriSantos</cp:lastModifiedBy>
  <cp:lastPrinted>2014-05-18T20:19:41Z</cp:lastPrinted>
  <dcterms:created xsi:type="dcterms:W3CDTF">2014-04-10T22:37:26Z</dcterms:created>
  <dcterms:modified xsi:type="dcterms:W3CDTF">2014-12-14T22:38:07Z</dcterms:modified>
</cp:coreProperties>
</file>